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Цикличное меню\"/>
    </mc:Choice>
  </mc:AlternateContent>
  <xr:revisionPtr revIDLastSave="0" documentId="13_ncr:1_{0D977A38-BDBC-4B24-A73B-F7EDE8550D8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7-1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9" i="1" l="1"/>
  <c r="E139" i="1"/>
  <c r="D224" i="1"/>
  <c r="D217" i="1"/>
  <c r="D209" i="1"/>
  <c r="D201" i="1"/>
  <c r="D196" i="1"/>
  <c r="D189" i="1"/>
  <c r="D181" i="1"/>
  <c r="D176" i="1"/>
  <c r="D168" i="1"/>
  <c r="D159" i="1"/>
  <c r="D154" i="1"/>
  <c r="D146" i="1"/>
  <c r="D18" i="1"/>
  <c r="D25" i="1"/>
  <c r="D31" i="1"/>
  <c r="D41" i="1"/>
  <c r="D49" i="1"/>
  <c r="D55" i="1"/>
  <c r="D63" i="1"/>
  <c r="D70" i="1"/>
  <c r="D75" i="1"/>
  <c r="D82" i="1"/>
  <c r="D90" i="1"/>
  <c r="D96" i="1"/>
  <c r="D105" i="1"/>
  <c r="D112" i="1"/>
  <c r="D118" i="1"/>
  <c r="D126" i="1"/>
  <c r="D133" i="1"/>
  <c r="E168" i="1"/>
  <c r="F231" i="1" l="1"/>
  <c r="G231" i="1"/>
  <c r="H231" i="1"/>
  <c r="E231" i="1"/>
  <c r="F217" i="1" l="1"/>
  <c r="G217" i="1"/>
  <c r="H217" i="1"/>
  <c r="E217" i="1"/>
  <c r="F209" i="1"/>
  <c r="G209" i="1"/>
  <c r="H209" i="1"/>
  <c r="E209" i="1"/>
  <c r="F189" i="1"/>
  <c r="G189" i="1"/>
  <c r="H189" i="1"/>
  <c r="F196" i="1"/>
  <c r="G196" i="1"/>
  <c r="H196" i="1"/>
  <c r="E196" i="1"/>
  <c r="E189" i="1"/>
  <c r="E176" i="1"/>
  <c r="F168" i="1"/>
  <c r="G168" i="1"/>
  <c r="H168" i="1"/>
  <c r="F154" i="1"/>
  <c r="G154" i="1"/>
  <c r="H154" i="1"/>
  <c r="E154" i="1"/>
  <c r="F146" i="1"/>
  <c r="G146" i="1"/>
  <c r="H146" i="1"/>
  <c r="E146" i="1"/>
  <c r="F139" i="1"/>
  <c r="G139" i="1"/>
  <c r="H139" i="1"/>
  <c r="F133" i="1"/>
  <c r="G133" i="1"/>
  <c r="H133" i="1"/>
  <c r="E133" i="1"/>
  <c r="F126" i="1"/>
  <c r="G126" i="1"/>
  <c r="F112" i="1"/>
  <c r="G112" i="1"/>
  <c r="H112" i="1"/>
  <c r="F105" i="1"/>
  <c r="G105" i="1"/>
  <c r="H105" i="1"/>
  <c r="E105" i="1"/>
  <c r="F96" i="1"/>
  <c r="G96" i="1"/>
  <c r="H96" i="1"/>
  <c r="F90" i="1"/>
  <c r="G90" i="1"/>
  <c r="H90" i="1"/>
  <c r="E90" i="1"/>
  <c r="F82" i="1"/>
  <c r="G82" i="1"/>
  <c r="H82" i="1"/>
  <c r="E82" i="1"/>
  <c r="F75" i="1"/>
  <c r="G75" i="1"/>
  <c r="H75" i="1"/>
  <c r="F70" i="1"/>
  <c r="G70" i="1"/>
  <c r="H70" i="1"/>
  <c r="E70" i="1"/>
  <c r="F63" i="1"/>
  <c r="G63" i="1"/>
  <c r="H63" i="1"/>
  <c r="E63" i="1"/>
  <c r="F55" i="1"/>
  <c r="G55" i="1"/>
  <c r="H55" i="1"/>
  <c r="F49" i="1"/>
  <c r="G49" i="1"/>
  <c r="H49" i="1"/>
  <c r="F41" i="1"/>
  <c r="G41" i="1"/>
  <c r="H41" i="1"/>
  <c r="E41" i="1"/>
  <c r="H224" i="1" l="1"/>
  <c r="H225" i="1" s="1"/>
  <c r="G224" i="1"/>
  <c r="F224" i="1"/>
  <c r="E224" i="1"/>
  <c r="H201" i="1"/>
  <c r="G201" i="1"/>
  <c r="F201" i="1"/>
  <c r="E201" i="1"/>
  <c r="H181" i="1"/>
  <c r="G181" i="1"/>
  <c r="F181" i="1"/>
  <c r="E181" i="1"/>
  <c r="H176" i="1"/>
  <c r="G176" i="1"/>
  <c r="F176" i="1"/>
  <c r="H159" i="1"/>
  <c r="H160" i="1" s="1"/>
  <c r="G159" i="1"/>
  <c r="F159" i="1"/>
  <c r="E159" i="1"/>
  <c r="H126" i="1"/>
  <c r="E126" i="1"/>
  <c r="H118" i="1"/>
  <c r="G118" i="1"/>
  <c r="F118" i="1"/>
  <c r="E118" i="1"/>
  <c r="E112" i="1"/>
  <c r="E96" i="1"/>
  <c r="E75" i="1"/>
  <c r="E76" i="1" s="1"/>
  <c r="E55" i="1"/>
  <c r="E49" i="1"/>
  <c r="E56" i="1" l="1"/>
  <c r="F225" i="1"/>
  <c r="E225" i="1"/>
  <c r="G202" i="1"/>
  <c r="F202" i="1"/>
  <c r="G182" i="1"/>
  <c r="F182" i="1"/>
  <c r="E160" i="1"/>
  <c r="F160" i="1"/>
  <c r="G140" i="1"/>
  <c r="F140" i="1"/>
  <c r="F119" i="1"/>
  <c r="G119" i="1"/>
  <c r="E97" i="1"/>
  <c r="F97" i="1"/>
  <c r="H76" i="1"/>
  <c r="F76" i="1"/>
  <c r="G97" i="1"/>
  <c r="H56" i="1"/>
  <c r="G56" i="1"/>
  <c r="G76" i="1"/>
  <c r="E119" i="1"/>
  <c r="E182" i="1"/>
  <c r="H202" i="1"/>
  <c r="G225" i="1"/>
  <c r="H140" i="1"/>
  <c r="G160" i="1"/>
  <c r="E202" i="1"/>
  <c r="F56" i="1"/>
  <c r="H97" i="1"/>
  <c r="E140" i="1"/>
  <c r="H119" i="1"/>
  <c r="H182" i="1"/>
  <c r="E18" i="1" l="1"/>
  <c r="F18" i="1"/>
  <c r="G18" i="1"/>
  <c r="H18" i="1"/>
  <c r="E25" i="1"/>
  <c r="F25" i="1"/>
  <c r="G25" i="1"/>
  <c r="H25" i="1"/>
  <c r="E31" i="1"/>
  <c r="F31" i="1"/>
  <c r="G31" i="1"/>
  <c r="H31" i="1"/>
  <c r="G32" i="1" l="1"/>
  <c r="E32" i="1"/>
  <c r="F32" i="1"/>
  <c r="H32" i="1"/>
</calcChain>
</file>

<file path=xl/sharedStrings.xml><?xml version="1.0" encoding="utf-8"?>
<sst xmlns="http://schemas.openxmlformats.org/spreadsheetml/2006/main" count="452" uniqueCount="128">
  <si>
    <t>Завтрак</t>
  </si>
  <si>
    <t>Итого завтрак:</t>
  </si>
  <si>
    <t>Обед</t>
  </si>
  <si>
    <t>Белки</t>
  </si>
  <si>
    <t>Полдник</t>
  </si>
  <si>
    <t xml:space="preserve">Наименование блюда </t>
  </si>
  <si>
    <t>Номер рецептуры или технологической карты</t>
  </si>
  <si>
    <t>Пищевые вещества</t>
  </si>
  <si>
    <t>Жиры</t>
  </si>
  <si>
    <t>Углеводы</t>
  </si>
  <si>
    <t>Кофейный напиток с молоком</t>
  </si>
  <si>
    <t>Итого обед:</t>
  </si>
  <si>
    <t>Итого полдник:</t>
  </si>
  <si>
    <t>Итого за день:</t>
  </si>
  <si>
    <t>Суп картофельный с бобовыми</t>
  </si>
  <si>
    <t>Омлет натуральный</t>
  </si>
  <si>
    <t>Какао с молоком</t>
  </si>
  <si>
    <t>г</t>
  </si>
  <si>
    <t>Картофельное пюре</t>
  </si>
  <si>
    <t>Чай с лимоном</t>
  </si>
  <si>
    <t>Хлеб ржано-пшеничный</t>
  </si>
  <si>
    <t>Бутерброд с маслом</t>
  </si>
  <si>
    <t>Яблоко (поштучно)</t>
  </si>
  <si>
    <t>Банан (поштучно)</t>
  </si>
  <si>
    <t>Каша "Дружба"</t>
  </si>
  <si>
    <t>Апельсин  (поштучно)</t>
  </si>
  <si>
    <t>3 день</t>
  </si>
  <si>
    <t>2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</si>
  <si>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</si>
  <si>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</si>
  <si>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</si>
  <si>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</si>
  <si>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</si>
  <si>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</si>
  <si>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</si>
  <si>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</si>
  <si>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 день</t>
  </si>
  <si>
    <t>Вес блюда</t>
  </si>
  <si>
    <t>Энергетическая ценность, ккал</t>
  </si>
  <si>
    <t>Плов из отварной птицы</t>
  </si>
  <si>
    <t>Батон нарезной</t>
  </si>
  <si>
    <t>Кнели рыбные припущенные</t>
  </si>
  <si>
    <t>Огурец свежий</t>
  </si>
  <si>
    <t>Рассольник ленинградский</t>
  </si>
  <si>
    <t>Запеканка из творога</t>
  </si>
  <si>
    <t>Щи из свежей капусты с картофелем</t>
  </si>
  <si>
    <t>Азу</t>
  </si>
  <si>
    <t>Каша пшенная вязкая</t>
  </si>
  <si>
    <t>Яйцо вареное (поштучно)</t>
  </si>
  <si>
    <t>Каша гречневая рассыпчатая</t>
  </si>
  <si>
    <t>Печень говяжья по-строгановски</t>
  </si>
  <si>
    <t>Уха с крупой</t>
  </si>
  <si>
    <t>Ленивые голубцы</t>
  </si>
  <si>
    <t>Йогурт</t>
  </si>
  <si>
    <t>Картофель отварной</t>
  </si>
  <si>
    <t xml:space="preserve">Сок абрикосовый </t>
  </si>
  <si>
    <t>Винегрет овощной</t>
  </si>
  <si>
    <t>Шницель из курицы припушенный</t>
  </si>
  <si>
    <t>Помидоры свежие</t>
  </si>
  <si>
    <t>Суп из овощей с фасолью</t>
  </si>
  <si>
    <t>Компот из смеси сухофруктов</t>
  </si>
  <si>
    <t>Рыба, тушенная в томате с овощами</t>
  </si>
  <si>
    <t>Кисель плодово-ягодный</t>
  </si>
  <si>
    <t>Борщ с капустой и картофелем</t>
  </si>
  <si>
    <t>Бутерброт с сыром</t>
  </si>
  <si>
    <t>Груша (поштучно)</t>
  </si>
  <si>
    <t>Калорийность</t>
  </si>
  <si>
    <t>За две недели в день</t>
  </si>
  <si>
    <t>Бутерброд с отварной говядиной</t>
  </si>
  <si>
    <t>Масло сливочное шоколадное</t>
  </si>
  <si>
    <t>Суп с крупой</t>
  </si>
  <si>
    <t>Кнели из кур</t>
  </si>
  <si>
    <t>Не менее</t>
  </si>
  <si>
    <t xml:space="preserve">                                       </t>
  </si>
  <si>
    <t>Биточек из курицы припущенный</t>
  </si>
  <si>
    <t>День</t>
  </si>
  <si>
    <t>Примерное двухнедельное меню  для обучающихся c 7 до 11 лет</t>
  </si>
  <si>
    <t xml:space="preserve">Макаронные изделия отварные  </t>
  </si>
  <si>
    <t>Макаронные изделия отварные</t>
  </si>
  <si>
    <t>30/20</t>
  </si>
  <si>
    <t>15/15</t>
  </si>
  <si>
    <t>Рагу из овощей</t>
  </si>
  <si>
    <t>459*</t>
  </si>
  <si>
    <t>Помидор свежий</t>
  </si>
  <si>
    <t>Компот из яблок</t>
  </si>
  <si>
    <t>Кекс "Изюминка"</t>
  </si>
  <si>
    <t>Зефир</t>
  </si>
  <si>
    <t>Пром.</t>
  </si>
  <si>
    <t>Салат из белокочанной капусты с морковью</t>
  </si>
  <si>
    <t>Шоколад</t>
  </si>
  <si>
    <t>Салат из свеклы</t>
  </si>
  <si>
    <t>54-13з-2020</t>
  </si>
  <si>
    <t>Коврыжка к чаю</t>
  </si>
  <si>
    <t>Тульский пряник</t>
  </si>
  <si>
    <t>Ацидолакт</t>
  </si>
  <si>
    <t>Киви</t>
  </si>
  <si>
    <t>Сгущённое молоко</t>
  </si>
  <si>
    <t>54-32хн-2020</t>
  </si>
  <si>
    <t>Пирожное песочное</t>
  </si>
  <si>
    <t>Мандарин</t>
  </si>
  <si>
    <t>Чай с сахаром</t>
  </si>
  <si>
    <t>54-2гн-2020</t>
  </si>
  <si>
    <t>Омлет с сыром</t>
  </si>
  <si>
    <t>54-4о-2020</t>
  </si>
  <si>
    <t>Рулет "Южный"</t>
  </si>
  <si>
    <t>Конфеты "Степ"</t>
  </si>
  <si>
    <t>Чай с молоком и сахаром</t>
  </si>
  <si>
    <t>54-4гн-2020</t>
  </si>
  <si>
    <t>Нектарин</t>
  </si>
  <si>
    <t>Салат из свежих помидоров и огурцов</t>
  </si>
  <si>
    <t>54-5з-2020</t>
  </si>
  <si>
    <t>Макароны отварные с сыром</t>
  </si>
  <si>
    <t>54-3г-2020</t>
  </si>
  <si>
    <t>Филе куриное</t>
  </si>
  <si>
    <t>54-9г-2020</t>
  </si>
  <si>
    <t>Котлета из курицы</t>
  </si>
  <si>
    <t>54-5м-2020</t>
  </si>
  <si>
    <t>Чай с сахарои и лимоном</t>
  </si>
  <si>
    <t>Печенье овсянное</t>
  </si>
  <si>
    <t>Утвердил:</t>
  </si>
  <si>
    <t>должность</t>
  </si>
  <si>
    <t>Директор школы</t>
  </si>
  <si>
    <t>фамилия</t>
  </si>
  <si>
    <t>И.А. Беломытцева</t>
  </si>
  <si>
    <t>дата</t>
  </si>
  <si>
    <t>день</t>
  </si>
  <si>
    <t>месяц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</si>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</sst>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charset val="204"/>
    </font>
    <font>
      <sz val="10"/>
      <color theme="1"/>
      <name val="Times New Roman"/>
      <family val="1"/>
      <charset val="204"/>
    </font>
    <font>
      <sz val="11"/>
      <color rgb="FFFF0000"/>
      <name val="Arial"/>
      <family val="2"/>
      <charset val="204"/>
    </font>
    <font>
      <b/>
      <sz val="16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5117038483843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25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164" fontId="3" fillId="0" borderId="1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vertical="top"/>
    </xf>
    <xf numFmtId="4" fontId="4" fillId="0" borderId="1" xfId="0" applyNumberFormat="1" applyFont="1" applyFill="1" applyBorder="1" applyAlignment="1" applyProtection="1">
      <alignment horizontal="center" vertical="top"/>
    </xf>
    <xf numFmtId="164" fontId="4" fillId="0" borderId="1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vertical="top"/>
    </xf>
    <xf numFmtId="0" fontId="4" fillId="2" borderId="1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left" vertical="top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/>
    <xf numFmtId="0" fontId="4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left" vertical="top"/>
    </xf>
    <xf numFmtId="164" fontId="3" fillId="2" borderId="1" xfId="0" applyNumberFormat="1" applyFont="1" applyFill="1" applyBorder="1" applyAlignment="1" applyProtection="1">
      <alignment horizontal="center" vertical="top"/>
    </xf>
    <xf numFmtId="4" fontId="3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vertical="top"/>
    </xf>
    <xf numFmtId="0" fontId="4" fillId="2" borderId="1" xfId="0" applyNumberFormat="1" applyFont="1" applyFill="1" applyBorder="1" applyAlignment="1" applyProtection="1">
      <alignment vertical="top"/>
    </xf>
    <xf numFmtId="4" fontId="4" fillId="2" borderId="1" xfId="0" applyNumberFormat="1" applyFont="1" applyFill="1" applyBorder="1" applyAlignment="1" applyProtection="1">
      <alignment horizontal="center" vertical="top"/>
    </xf>
    <xf numFmtId="164" fontId="4" fillId="2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/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top"/>
    </xf>
    <xf numFmtId="0" fontId="3" fillId="2" borderId="1" xfId="0" applyNumberFormat="1" applyFont="1" applyFill="1" applyBorder="1" applyAlignment="1" applyProtection="1">
      <alignment horizontal="left" vertical="top"/>
    </xf>
    <xf numFmtId="164" fontId="4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49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4" fillId="0" borderId="4" xfId="0" applyNumberFormat="1" applyFont="1" applyFill="1" applyBorder="1" applyAlignment="1" applyProtection="1">
      <alignment vertical="top"/>
    </xf>
    <xf numFmtId="0" fontId="1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4" fillId="0" borderId="4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3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left" vertical="top"/>
    </xf>
    <xf numFmtId="0" fontId="1" fillId="3" borderId="0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horizontal="center" vertical="top"/>
    </xf>
    <xf numFmtId="0" fontId="1" fillId="3" borderId="1" xfId="0" applyNumberFormat="1" applyFont="1" applyFill="1" applyBorder="1" applyAlignment="1" applyProtection="1">
      <alignment horizontal="left" vertical="top"/>
    </xf>
    <xf numFmtId="0" fontId="3" fillId="3" borderId="7" xfId="0" applyNumberFormat="1" applyFont="1" applyFill="1" applyBorder="1" applyAlignment="1" applyProtection="1">
      <alignment horizontal="center" vertical="top"/>
    </xf>
    <xf numFmtId="0" fontId="4" fillId="3" borderId="3" xfId="0" applyNumberFormat="1" applyFont="1" applyFill="1" applyBorder="1" applyAlignment="1" applyProtection="1">
      <alignment horizontal="center" vertical="top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0" fontId="3" fillId="3" borderId="7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164" fontId="3" fillId="0" borderId="4" xfId="0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 applyProtection="1">
      <alignment horizontal="center" vertical="top"/>
    </xf>
    <xf numFmtId="0" fontId="3" fillId="4" borderId="1" xfId="0" applyNumberFormat="1" applyFont="1" applyFill="1" applyBorder="1" applyAlignment="1" applyProtection="1">
      <alignment vertical="top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/>
    </xf>
    <xf numFmtId="0" fontId="3" fillId="2" borderId="2" xfId="0" applyNumberFormat="1" applyFont="1" applyFill="1" applyBorder="1" applyAlignment="1" applyProtection="1">
      <alignment horizontal="center" vertical="top"/>
    </xf>
    <xf numFmtId="0" fontId="14" fillId="5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5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5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5" borderId="13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NumberFormat="1" applyFont="1" applyFill="1" applyBorder="1" applyAlignment="1" applyProtection="1">
      <alignment horizontal="center" vertical="top"/>
    </xf>
    <xf numFmtId="0" fontId="3" fillId="2" borderId="11" xfId="0" applyNumberFormat="1" applyFont="1" applyFill="1" applyBorder="1" applyAlignment="1" applyProtection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0" fontId="3" fillId="0" borderId="11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4" fillId="0" borderId="6" xfId="0" applyNumberFormat="1" applyFont="1" applyFill="1" applyBorder="1" applyAlignment="1" applyProtection="1">
      <alignment horizontal="center" vertical="top"/>
    </xf>
    <xf numFmtId="0" fontId="4" fillId="0" borderId="5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8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0" fontId="4" fillId="0" borderId="9" xfId="0" applyNumberFormat="1" applyFont="1" applyFill="1" applyBorder="1" applyAlignment="1" applyProtection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/>
    </xf>
    <xf numFmtId="0" fontId="7" fillId="0" borderId="5" xfId="0" applyNumberFormat="1" applyFont="1" applyFill="1" applyBorder="1" applyAlignment="1" applyProtection="1">
      <alignment horizontal="center" vertical="top"/>
    </xf>
    <xf numFmtId="0" fontId="7" fillId="0" borderId="4" xfId="0" applyNumberFormat="1" applyFont="1" applyFill="1" applyBorder="1" applyAlignment="1" applyProtection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/>
    <xf numFmtId="0" fontId="14" fillId="5" borderId="12" xfId="0" applyNumberFormat="1" applyFont="1" applyFill="1" applyBorder="1" applyAlignment="1" applyProtection="1">
      <alignment horizontal="left" wrapText="1"/>
      <protection locked="0"/>
    </xf>
    <xf numFmtId="0" fontId="14" fillId="5" borderId="14" xfId="0" applyNumberFormat="1" applyFont="1" applyFill="1" applyBorder="1" applyAlignment="1" applyProtection="1">
      <alignment horizontal="left" wrapText="1"/>
      <protection locked="0"/>
    </xf>
    <xf numFmtId="0" fontId="14" fillId="5" borderId="15" xfId="0" applyNumberFormat="1" applyFont="1" applyFill="1" applyBorder="1" applyAlignment="1" applyProtection="1">
      <alignment horizontal="left" wrapText="1"/>
      <protection locked="0"/>
    </xf>
    <xf numFmtId="1" fontId="14" fillId="5" borderId="16" xfId="0" applyNumberFormat="1" applyFont="1" applyFill="1" applyBorder="1" applyAlignment="1" applyProtection="1">
      <alignment horizontal="center"/>
      <protection locked="0"/>
    </xf>
    <xf numFmtId="1" fontId="14" fillId="5" borderId="12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7"/>
  <sheetViews>
    <sheetView tabSelected="1" topLeftCell="A52" zoomScaleNormal="100" workbookViewId="0">
      <selection activeCell="N6" sqref="N6"/>
    </sheetView>
  </sheetViews>
  <sheetFormatPr defaultRowHeight="12.75" x14ac:dyDescent="0.2"/>
  <cols>
    <col min="1" max="1" width="9.42578125" customWidth="1"/>
    <col min="2" max="2" width="30.42578125" customWidth="1"/>
    <col min="3" max="3" width="5.5703125" customWidth="1"/>
    <col min="4" max="4" width="7.85546875" customWidth="1"/>
    <col min="5" max="7" width="9.85546875" customWidth="1"/>
    <col min="8" max="9" width="11.42578125" customWidth="1"/>
  </cols>
  <sheetData>
    <row r="1" spans="1:34" x14ac:dyDescent="0.2">
      <c r="A1" s="116" t="s">
        <v>119</v>
      </c>
      <c r="B1" s="117" t="s">
        <v>120</v>
      </c>
      <c r="C1" s="118" t="s">
        <v>121</v>
      </c>
      <c r="D1" s="119"/>
      <c r="E1" s="119"/>
      <c r="F1" s="120"/>
    </row>
    <row r="2" spans="1:34" x14ac:dyDescent="0.2">
      <c r="A2" s="117"/>
      <c r="B2" s="117" t="s">
        <v>122</v>
      </c>
      <c r="C2" s="118" t="s">
        <v>123</v>
      </c>
      <c r="D2" s="119"/>
      <c r="E2" s="119"/>
      <c r="F2" s="120"/>
    </row>
    <row r="3" spans="1:34" x14ac:dyDescent="0.2">
      <c r="A3" s="117"/>
      <c r="B3" s="117" t="s">
        <v>124</v>
      </c>
      <c r="C3" s="121">
        <v>31</v>
      </c>
      <c r="D3" s="121">
        <v>5</v>
      </c>
      <c r="E3" s="122">
        <v>2024</v>
      </c>
      <c r="F3" s="123"/>
    </row>
    <row r="4" spans="1:34" x14ac:dyDescent="0.2">
      <c r="A4" s="117"/>
      <c r="B4" s="117"/>
      <c r="C4" s="124" t="s">
        <v>125</v>
      </c>
      <c r="D4" s="124" t="s">
        <v>126</v>
      </c>
      <c r="E4" s="124" t="s">
        <v>127</v>
      </c>
      <c r="F4" s="117"/>
    </row>
    <row r="7" spans="1:34" ht="20.25" x14ac:dyDescent="0.2">
      <c r="A7" s="98" t="s">
        <v>76</v>
      </c>
      <c r="B7" s="98"/>
      <c r="C7" s="98"/>
      <c r="D7" s="98"/>
      <c r="E7" s="98"/>
      <c r="F7" s="98"/>
      <c r="G7" s="98"/>
      <c r="H7" s="98"/>
      <c r="I7" s="98"/>
    </row>
    <row r="8" spans="1:34" ht="15.75" x14ac:dyDescent="0.2">
      <c r="A8" s="3"/>
      <c r="B8" s="81"/>
      <c r="C8" s="3"/>
      <c r="D8" s="3"/>
      <c r="E8" s="45"/>
      <c r="F8" s="3"/>
      <c r="G8" s="3"/>
      <c r="H8" s="3"/>
      <c r="I8" s="3"/>
    </row>
    <row r="9" spans="1:34" ht="15" x14ac:dyDescent="0.2">
      <c r="A9" s="109"/>
      <c r="B9" s="110"/>
      <c r="C9" s="110"/>
      <c r="D9" s="110"/>
      <c r="E9" s="110"/>
      <c r="F9" s="110"/>
      <c r="G9" s="110"/>
      <c r="H9" s="110"/>
      <c r="I9" s="111"/>
    </row>
    <row r="10" spans="1:34" ht="12.75" customHeight="1" x14ac:dyDescent="0.2">
      <c r="A10" s="104" t="s">
        <v>75</v>
      </c>
      <c r="B10" s="104" t="s">
        <v>5</v>
      </c>
      <c r="C10" s="105" t="s">
        <v>37</v>
      </c>
      <c r="D10" s="106"/>
      <c r="E10" s="99" t="s">
        <v>7</v>
      </c>
      <c r="F10" s="100"/>
      <c r="G10" s="101"/>
      <c r="H10" s="102" t="s">
        <v>38</v>
      </c>
      <c r="I10" s="104" t="s">
        <v>6</v>
      </c>
    </row>
    <row r="11" spans="1:34" ht="99.75" customHeight="1" x14ac:dyDescent="0.2">
      <c r="A11" s="104"/>
      <c r="B11" s="104"/>
      <c r="C11" s="107"/>
      <c r="D11" s="108"/>
      <c r="E11" s="9" t="s">
        <v>3</v>
      </c>
      <c r="F11" s="8" t="s">
        <v>8</v>
      </c>
      <c r="G11" s="8" t="s">
        <v>9</v>
      </c>
      <c r="H11" s="103"/>
      <c r="I11" s="104"/>
    </row>
    <row r="12" spans="1:34" s="63" customFormat="1" ht="15" customHeight="1" x14ac:dyDescent="0.2">
      <c r="A12" s="61" t="s">
        <v>36</v>
      </c>
      <c r="B12" s="61" t="s">
        <v>0</v>
      </c>
      <c r="C12" s="66"/>
      <c r="D12" s="66"/>
      <c r="E12" s="67"/>
      <c r="F12" s="68"/>
      <c r="G12" s="68"/>
      <c r="H12" s="69"/>
      <c r="I12" s="61" t="s">
        <v>36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x14ac:dyDescent="0.2">
      <c r="A13" s="91"/>
      <c r="B13" s="25" t="s">
        <v>83</v>
      </c>
      <c r="C13" s="12" t="s">
        <v>17</v>
      </c>
      <c r="D13" s="70">
        <v>100</v>
      </c>
      <c r="E13" s="29">
        <v>0.89</v>
      </c>
      <c r="F13" s="29">
        <v>0.1</v>
      </c>
      <c r="G13" s="29">
        <v>2.4900000000000002</v>
      </c>
      <c r="H13" s="29">
        <v>13.94</v>
      </c>
      <c r="I13" s="70">
        <v>106</v>
      </c>
    </row>
    <row r="14" spans="1:34" x14ac:dyDescent="0.2">
      <c r="A14" s="92"/>
      <c r="B14" s="16" t="s">
        <v>15</v>
      </c>
      <c r="C14" s="14" t="s">
        <v>17</v>
      </c>
      <c r="D14" s="76">
        <v>150</v>
      </c>
      <c r="E14" s="2">
        <v>12.88</v>
      </c>
      <c r="F14" s="2">
        <v>20.010000000000002</v>
      </c>
      <c r="G14" s="2">
        <v>3.45</v>
      </c>
      <c r="H14" s="2">
        <v>243.8</v>
      </c>
      <c r="I14" s="15">
        <v>301</v>
      </c>
    </row>
    <row r="15" spans="1:34" x14ac:dyDescent="0.2">
      <c r="A15" s="92"/>
      <c r="B15" s="16" t="s">
        <v>68</v>
      </c>
      <c r="C15" s="14" t="s">
        <v>17</v>
      </c>
      <c r="D15" s="46" t="s">
        <v>79</v>
      </c>
      <c r="E15" s="2">
        <v>7.9</v>
      </c>
      <c r="F15" s="2">
        <v>4.5</v>
      </c>
      <c r="G15" s="2">
        <v>9.8000000000000007</v>
      </c>
      <c r="H15" s="2">
        <v>111</v>
      </c>
      <c r="I15" s="15">
        <v>83</v>
      </c>
    </row>
    <row r="16" spans="1:34" x14ac:dyDescent="0.2">
      <c r="A16" s="92"/>
      <c r="B16" s="16" t="s">
        <v>16</v>
      </c>
      <c r="C16" s="14" t="s">
        <v>17</v>
      </c>
      <c r="D16" s="76">
        <v>200</v>
      </c>
      <c r="E16" s="2">
        <v>3.6</v>
      </c>
      <c r="F16" s="2">
        <v>3.3</v>
      </c>
      <c r="G16" s="2">
        <v>25</v>
      </c>
      <c r="H16" s="2">
        <v>144</v>
      </c>
      <c r="I16" s="15">
        <v>496</v>
      </c>
    </row>
    <row r="17" spans="1:9" x14ac:dyDescent="0.2">
      <c r="A17" s="93"/>
      <c r="B17" s="16" t="s">
        <v>86</v>
      </c>
      <c r="C17" s="14" t="s">
        <v>17</v>
      </c>
      <c r="D17" s="85">
        <v>35</v>
      </c>
      <c r="E17" s="85">
        <v>0.3</v>
      </c>
      <c r="F17" s="85">
        <v>0</v>
      </c>
      <c r="G17" s="85">
        <v>27.9</v>
      </c>
      <c r="H17" s="85">
        <v>113.2</v>
      </c>
      <c r="I17" s="15" t="s">
        <v>87</v>
      </c>
    </row>
    <row r="18" spans="1:9" x14ac:dyDescent="0.2">
      <c r="A18" s="10"/>
      <c r="B18" s="38" t="s">
        <v>1</v>
      </c>
      <c r="C18" s="14"/>
      <c r="D18" s="39">
        <f>SUM(D13:D17)</f>
        <v>485</v>
      </c>
      <c r="E18" s="39">
        <f>SUM(E13:E17)</f>
        <v>25.570000000000004</v>
      </c>
      <c r="F18" s="39">
        <f>SUM(F13:F17)</f>
        <v>27.910000000000004</v>
      </c>
      <c r="G18" s="39">
        <f>SUM(G13:G17)</f>
        <v>68.64</v>
      </c>
      <c r="H18" s="39">
        <f>SUM(H13:H17)</f>
        <v>625.94000000000005</v>
      </c>
      <c r="I18" s="15"/>
    </row>
    <row r="19" spans="1:9" x14ac:dyDescent="0.2">
      <c r="A19" s="10"/>
      <c r="B19" s="40" t="s">
        <v>2</v>
      </c>
      <c r="C19" s="40"/>
      <c r="D19" s="14"/>
      <c r="E19" s="20"/>
      <c r="F19" s="39"/>
      <c r="G19" s="39"/>
      <c r="H19" s="39"/>
      <c r="I19" s="15"/>
    </row>
    <row r="20" spans="1:9" ht="25.5" x14ac:dyDescent="0.2">
      <c r="A20" s="89"/>
      <c r="B20" s="25" t="s">
        <v>88</v>
      </c>
      <c r="C20" s="14" t="s">
        <v>17</v>
      </c>
      <c r="D20" s="72">
        <v>60</v>
      </c>
      <c r="E20" s="2">
        <v>0.96</v>
      </c>
      <c r="F20" s="2">
        <v>6.06</v>
      </c>
      <c r="G20" s="2">
        <v>5.76</v>
      </c>
      <c r="H20" s="2">
        <v>81.599999999999994</v>
      </c>
      <c r="I20" s="57">
        <v>4</v>
      </c>
    </row>
    <row r="21" spans="1:9" x14ac:dyDescent="0.2">
      <c r="A21" s="90"/>
      <c r="B21" s="13" t="s">
        <v>14</v>
      </c>
      <c r="C21" s="14" t="s">
        <v>17</v>
      </c>
      <c r="D21" s="72">
        <v>250</v>
      </c>
      <c r="E21" s="2">
        <v>2.2999999999999998</v>
      </c>
      <c r="F21" s="2">
        <v>4.25</v>
      </c>
      <c r="G21" s="2">
        <v>15.125</v>
      </c>
      <c r="H21" s="2">
        <v>108</v>
      </c>
      <c r="I21" s="57">
        <v>144</v>
      </c>
    </row>
    <row r="22" spans="1:9" x14ac:dyDescent="0.2">
      <c r="A22" s="90"/>
      <c r="B22" s="25" t="s">
        <v>39</v>
      </c>
      <c r="C22" s="12" t="s">
        <v>17</v>
      </c>
      <c r="D22" s="72">
        <v>240</v>
      </c>
      <c r="E22" s="29">
        <v>18.29</v>
      </c>
      <c r="F22" s="29">
        <v>18.170000000000002</v>
      </c>
      <c r="G22" s="29">
        <v>43.31</v>
      </c>
      <c r="H22" s="29">
        <v>410.28</v>
      </c>
      <c r="I22" s="56">
        <v>406</v>
      </c>
    </row>
    <row r="23" spans="1:9" x14ac:dyDescent="0.2">
      <c r="A23" s="90"/>
      <c r="B23" s="35" t="s">
        <v>62</v>
      </c>
      <c r="C23" s="14" t="s">
        <v>17</v>
      </c>
      <c r="D23" s="72">
        <v>200</v>
      </c>
      <c r="E23" s="2">
        <v>1.4</v>
      </c>
      <c r="F23" s="2">
        <v>0</v>
      </c>
      <c r="G23" s="2">
        <v>29</v>
      </c>
      <c r="H23" s="2">
        <v>122</v>
      </c>
      <c r="I23" s="57">
        <v>503</v>
      </c>
    </row>
    <row r="24" spans="1:9" x14ac:dyDescent="0.2">
      <c r="A24" s="90"/>
      <c r="B24" s="35" t="s">
        <v>20</v>
      </c>
      <c r="C24" s="14" t="s">
        <v>17</v>
      </c>
      <c r="D24" s="72">
        <v>30</v>
      </c>
      <c r="E24" s="2">
        <v>1.98</v>
      </c>
      <c r="F24" s="2">
        <v>0.36</v>
      </c>
      <c r="G24" s="2">
        <v>10.199999999999999</v>
      </c>
      <c r="H24" s="2">
        <v>54.3</v>
      </c>
      <c r="I24" s="57">
        <v>110</v>
      </c>
    </row>
    <row r="25" spans="1:9" x14ac:dyDescent="0.2">
      <c r="A25" s="70"/>
      <c r="B25" s="41" t="s">
        <v>11</v>
      </c>
      <c r="C25" s="4"/>
      <c r="D25" s="7">
        <f>SUM(D20:D24)</f>
        <v>780</v>
      </c>
      <c r="E25" s="7">
        <f>SUM(E20:E24)</f>
        <v>24.929999999999996</v>
      </c>
      <c r="F25" s="7">
        <f>SUM(F20:F24)</f>
        <v>28.84</v>
      </c>
      <c r="G25" s="7">
        <f>SUM(G20:G24)</f>
        <v>103.395</v>
      </c>
      <c r="H25" s="7">
        <f>SUM(H20:H24)</f>
        <v>776.18</v>
      </c>
      <c r="I25" s="57"/>
    </row>
    <row r="26" spans="1:9" x14ac:dyDescent="0.2">
      <c r="A26" s="70"/>
      <c r="B26" s="4" t="s">
        <v>4</v>
      </c>
      <c r="C26" s="4"/>
      <c r="D26" s="72"/>
      <c r="E26" s="2"/>
      <c r="F26" s="2"/>
      <c r="G26" s="2"/>
      <c r="H26" s="2"/>
      <c r="I26" s="57"/>
    </row>
    <row r="27" spans="1:9" x14ac:dyDescent="0.2">
      <c r="A27" s="89"/>
      <c r="B27" s="35" t="s">
        <v>89</v>
      </c>
      <c r="C27" s="48" t="s">
        <v>17</v>
      </c>
      <c r="D27" s="72">
        <v>90</v>
      </c>
      <c r="E27" s="1">
        <v>7</v>
      </c>
      <c r="F27" s="1">
        <v>34</v>
      </c>
      <c r="G27" s="1">
        <v>53</v>
      </c>
      <c r="H27" s="1">
        <v>550</v>
      </c>
      <c r="I27" s="57" t="s">
        <v>87</v>
      </c>
    </row>
    <row r="28" spans="1:9" x14ac:dyDescent="0.2">
      <c r="A28" s="90"/>
      <c r="B28" s="35" t="s">
        <v>98</v>
      </c>
      <c r="C28" s="48" t="s">
        <v>17</v>
      </c>
      <c r="D28" s="72">
        <v>75</v>
      </c>
      <c r="E28" s="72">
        <v>6.6</v>
      </c>
      <c r="F28" s="72">
        <v>18.7</v>
      </c>
      <c r="G28" s="72">
        <v>69.900000000000006</v>
      </c>
      <c r="H28" s="72">
        <v>422</v>
      </c>
      <c r="I28" s="72" t="s">
        <v>87</v>
      </c>
    </row>
    <row r="29" spans="1:9" x14ac:dyDescent="0.2">
      <c r="A29" s="90"/>
      <c r="B29" s="16" t="s">
        <v>22</v>
      </c>
      <c r="C29" s="14" t="s">
        <v>17</v>
      </c>
      <c r="D29" s="76">
        <v>100</v>
      </c>
      <c r="E29" s="2">
        <v>0.4</v>
      </c>
      <c r="F29" s="2">
        <v>0.4</v>
      </c>
      <c r="G29" s="2">
        <v>9.8000000000000007</v>
      </c>
      <c r="H29" s="2">
        <v>47</v>
      </c>
      <c r="I29" s="15">
        <v>112</v>
      </c>
    </row>
    <row r="30" spans="1:9" x14ac:dyDescent="0.2">
      <c r="A30" s="94"/>
      <c r="B30" s="47" t="s">
        <v>55</v>
      </c>
      <c r="C30" s="49" t="s">
        <v>17</v>
      </c>
      <c r="D30" s="72">
        <v>200</v>
      </c>
      <c r="E30" s="21">
        <v>1</v>
      </c>
      <c r="F30" s="21">
        <v>0</v>
      </c>
      <c r="G30" s="21">
        <v>0</v>
      </c>
      <c r="H30" s="2">
        <v>110</v>
      </c>
      <c r="I30" s="57">
        <v>518</v>
      </c>
    </row>
    <row r="31" spans="1:9" x14ac:dyDescent="0.2">
      <c r="A31" s="1"/>
      <c r="B31" s="4" t="s">
        <v>12</v>
      </c>
      <c r="C31" s="14"/>
      <c r="D31" s="7">
        <f>SUM(D27:D30)</f>
        <v>465</v>
      </c>
      <c r="E31" s="7">
        <f>SUM(E27:E30)</f>
        <v>15</v>
      </c>
      <c r="F31" s="7">
        <f t="shared" ref="F31:H31" si="0">SUM(F27:F30)</f>
        <v>53.1</v>
      </c>
      <c r="G31" s="7">
        <f t="shared" si="0"/>
        <v>132.70000000000002</v>
      </c>
      <c r="H31" s="7">
        <f t="shared" si="0"/>
        <v>1129</v>
      </c>
      <c r="I31" s="57"/>
    </row>
    <row r="32" spans="1:9" x14ac:dyDescent="0.2">
      <c r="A32" s="1"/>
      <c r="B32" s="4" t="s">
        <v>13</v>
      </c>
      <c r="C32" s="4"/>
      <c r="D32" s="1"/>
      <c r="E32" s="7">
        <f>E18+E25+E31</f>
        <v>65.5</v>
      </c>
      <c r="F32" s="7">
        <f>F18+F25+F31</f>
        <v>109.85</v>
      </c>
      <c r="G32" s="7">
        <f>G18+G25+G31</f>
        <v>304.73500000000001</v>
      </c>
      <c r="H32" s="7">
        <f>H18+H25+H31</f>
        <v>2531.12</v>
      </c>
      <c r="I32" s="57"/>
    </row>
    <row r="33" spans="1:34" s="63" customFormat="1" x14ac:dyDescent="0.2">
      <c r="A33" s="64" t="s">
        <v>27</v>
      </c>
      <c r="B33" s="61" t="s">
        <v>0</v>
      </c>
      <c r="C33" s="61"/>
      <c r="D33" s="65"/>
      <c r="E33" s="65"/>
      <c r="F33" s="65"/>
      <c r="G33" s="65"/>
      <c r="H33" s="65"/>
      <c r="I33" s="64" t="s">
        <v>27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x14ac:dyDescent="0.2">
      <c r="A34" s="89"/>
      <c r="B34" s="25" t="s">
        <v>41</v>
      </c>
      <c r="C34" s="12" t="s">
        <v>17</v>
      </c>
      <c r="D34" s="72">
        <v>90</v>
      </c>
      <c r="E34" s="29">
        <v>12.24</v>
      </c>
      <c r="F34" s="29">
        <v>1.26</v>
      </c>
      <c r="G34" s="29">
        <v>4.95</v>
      </c>
      <c r="H34" s="29">
        <v>80.099999999999994</v>
      </c>
      <c r="I34" s="56">
        <v>334</v>
      </c>
    </row>
    <row r="35" spans="1:34" x14ac:dyDescent="0.2">
      <c r="A35" s="90"/>
      <c r="B35" s="16" t="s">
        <v>18</v>
      </c>
      <c r="C35" s="49" t="s">
        <v>17</v>
      </c>
      <c r="D35" s="72">
        <v>150</v>
      </c>
      <c r="E35" s="2">
        <v>3.15</v>
      </c>
      <c r="F35" s="2">
        <v>6.6</v>
      </c>
      <c r="G35" s="2">
        <v>16.350000000000001</v>
      </c>
      <c r="H35" s="2">
        <v>138</v>
      </c>
      <c r="I35" s="15">
        <v>429</v>
      </c>
    </row>
    <row r="36" spans="1:34" x14ac:dyDescent="0.2">
      <c r="A36" s="90"/>
      <c r="B36" s="47" t="s">
        <v>69</v>
      </c>
      <c r="C36" s="48" t="s">
        <v>17</v>
      </c>
      <c r="D36" s="72">
        <v>10</v>
      </c>
      <c r="E36" s="29">
        <v>0.15</v>
      </c>
      <c r="F36" s="29">
        <v>6.2</v>
      </c>
      <c r="G36" s="29">
        <v>1.85</v>
      </c>
      <c r="H36" s="29">
        <v>65</v>
      </c>
      <c r="I36" s="10">
        <v>105</v>
      </c>
    </row>
    <row r="37" spans="1:34" x14ac:dyDescent="0.2">
      <c r="A37" s="90"/>
      <c r="B37" s="51" t="s">
        <v>19</v>
      </c>
      <c r="C37" s="80" t="s">
        <v>17</v>
      </c>
      <c r="D37" s="71">
        <v>200</v>
      </c>
      <c r="E37" s="75">
        <v>0.1</v>
      </c>
      <c r="F37" s="75">
        <v>0</v>
      </c>
      <c r="G37" s="75">
        <v>15.2</v>
      </c>
      <c r="H37" s="75">
        <v>61</v>
      </c>
      <c r="I37" s="83" t="s">
        <v>82</v>
      </c>
    </row>
    <row r="38" spans="1:34" x14ac:dyDescent="0.2">
      <c r="A38" s="90"/>
      <c r="B38" s="35" t="s">
        <v>40</v>
      </c>
      <c r="C38" s="14" t="s">
        <v>17</v>
      </c>
      <c r="D38" s="72">
        <v>20</v>
      </c>
      <c r="E38" s="2">
        <v>1.5</v>
      </c>
      <c r="F38" s="2">
        <v>0.57999999999999996</v>
      </c>
      <c r="G38" s="2">
        <v>10.28</v>
      </c>
      <c r="H38" s="2">
        <v>52.4</v>
      </c>
      <c r="I38" s="15">
        <v>111</v>
      </c>
    </row>
    <row r="39" spans="1:34" x14ac:dyDescent="0.2">
      <c r="A39" s="90"/>
      <c r="B39" s="25" t="s">
        <v>42</v>
      </c>
      <c r="C39" s="12" t="s">
        <v>17</v>
      </c>
      <c r="D39" s="70">
        <v>60</v>
      </c>
      <c r="E39" s="29">
        <v>0.48</v>
      </c>
      <c r="F39" s="29">
        <v>0.06</v>
      </c>
      <c r="G39" s="29">
        <v>1.5</v>
      </c>
      <c r="H39" s="29">
        <v>8.4</v>
      </c>
      <c r="I39" s="70">
        <v>106</v>
      </c>
    </row>
    <row r="40" spans="1:34" x14ac:dyDescent="0.2">
      <c r="A40" s="94"/>
      <c r="B40" s="31" t="s">
        <v>25</v>
      </c>
      <c r="C40" s="12" t="s">
        <v>17</v>
      </c>
      <c r="D40" s="72">
        <v>100</v>
      </c>
      <c r="E40" s="29">
        <v>0.9</v>
      </c>
      <c r="F40" s="29">
        <v>0.2</v>
      </c>
      <c r="G40" s="29">
        <v>8.1</v>
      </c>
      <c r="H40" s="29">
        <v>43</v>
      </c>
      <c r="I40" s="10">
        <v>112</v>
      </c>
    </row>
    <row r="41" spans="1:34" x14ac:dyDescent="0.2">
      <c r="A41" s="26"/>
      <c r="B41" s="27" t="s">
        <v>1</v>
      </c>
      <c r="C41" s="12"/>
      <c r="D41" s="34">
        <f>SUM(D34:D40)</f>
        <v>630</v>
      </c>
      <c r="E41" s="34">
        <f>SUM(E34:E40)</f>
        <v>18.52</v>
      </c>
      <c r="F41" s="34">
        <f t="shared" ref="F41:H41" si="1">SUM(F34:F40)</f>
        <v>14.899999999999999</v>
      </c>
      <c r="G41" s="34">
        <f t="shared" si="1"/>
        <v>58.230000000000004</v>
      </c>
      <c r="H41" s="34">
        <f t="shared" si="1"/>
        <v>447.9</v>
      </c>
      <c r="I41" s="26"/>
    </row>
    <row r="42" spans="1:34" x14ac:dyDescent="0.2">
      <c r="A42" s="70"/>
      <c r="B42" s="23" t="s">
        <v>2</v>
      </c>
      <c r="C42" s="23"/>
      <c r="D42" s="24"/>
      <c r="E42" s="28"/>
      <c r="F42" s="28"/>
      <c r="G42" s="28"/>
      <c r="H42" s="28"/>
      <c r="I42" s="56"/>
    </row>
    <row r="43" spans="1:34" ht="16.5" customHeight="1" x14ac:dyDescent="0.2">
      <c r="A43" s="89"/>
      <c r="B43" s="25" t="s">
        <v>90</v>
      </c>
      <c r="C43" s="12" t="s">
        <v>17</v>
      </c>
      <c r="D43" s="56">
        <v>100</v>
      </c>
      <c r="E43" s="87">
        <v>0.8</v>
      </c>
      <c r="F43" s="87">
        <v>2.7</v>
      </c>
      <c r="G43" s="87">
        <v>4.5999999999999996</v>
      </c>
      <c r="H43" s="87">
        <v>45.7</v>
      </c>
      <c r="I43" s="88" t="s">
        <v>91</v>
      </c>
    </row>
    <row r="44" spans="1:34" ht="15.6" customHeight="1" x14ac:dyDescent="0.2">
      <c r="A44" s="90"/>
      <c r="B44" s="25" t="s">
        <v>43</v>
      </c>
      <c r="C44" s="12" t="s">
        <v>17</v>
      </c>
      <c r="D44" s="56">
        <v>250</v>
      </c>
      <c r="E44" s="56">
        <v>2.31</v>
      </c>
      <c r="F44" s="56">
        <v>6.75</v>
      </c>
      <c r="G44" s="56">
        <v>16.600000000000001</v>
      </c>
      <c r="H44" s="56">
        <v>137.5</v>
      </c>
      <c r="I44" s="56">
        <v>134</v>
      </c>
    </row>
    <row r="45" spans="1:34" x14ac:dyDescent="0.2">
      <c r="A45" s="90"/>
      <c r="B45" s="13" t="s">
        <v>74</v>
      </c>
      <c r="C45" s="14" t="s">
        <v>17</v>
      </c>
      <c r="D45" s="57">
        <v>90</v>
      </c>
      <c r="E45" s="21">
        <v>13.5</v>
      </c>
      <c r="F45" s="21">
        <v>9.6</v>
      </c>
      <c r="G45" s="21">
        <v>8.36</v>
      </c>
      <c r="H45" s="2">
        <v>169.7</v>
      </c>
      <c r="I45" s="57">
        <v>412</v>
      </c>
    </row>
    <row r="46" spans="1:34" x14ac:dyDescent="0.2">
      <c r="A46" s="90"/>
      <c r="B46" s="35" t="s">
        <v>77</v>
      </c>
      <c r="C46" s="57" t="s">
        <v>17</v>
      </c>
      <c r="D46" s="57">
        <v>150</v>
      </c>
      <c r="E46" s="57">
        <v>5.66</v>
      </c>
      <c r="F46" s="57">
        <v>5.56</v>
      </c>
      <c r="G46" s="57">
        <v>29.04</v>
      </c>
      <c r="H46" s="57">
        <v>145</v>
      </c>
      <c r="I46" s="57">
        <v>291</v>
      </c>
    </row>
    <row r="47" spans="1:34" x14ac:dyDescent="0.2">
      <c r="A47" s="90"/>
      <c r="B47" s="47" t="s">
        <v>60</v>
      </c>
      <c r="C47" s="12" t="s">
        <v>17</v>
      </c>
      <c r="D47" s="56">
        <v>200</v>
      </c>
      <c r="E47" s="30">
        <v>0.5</v>
      </c>
      <c r="F47" s="30">
        <v>0</v>
      </c>
      <c r="G47" s="30">
        <v>27</v>
      </c>
      <c r="H47" s="29">
        <v>110</v>
      </c>
      <c r="I47" s="56">
        <v>508</v>
      </c>
    </row>
    <row r="48" spans="1:34" x14ac:dyDescent="0.2">
      <c r="A48" s="90"/>
      <c r="B48" s="35" t="s">
        <v>20</v>
      </c>
      <c r="C48" s="14" t="s">
        <v>17</v>
      </c>
      <c r="D48" s="57">
        <v>30</v>
      </c>
      <c r="E48" s="2">
        <v>1.98</v>
      </c>
      <c r="F48" s="2">
        <v>0.36</v>
      </c>
      <c r="G48" s="2">
        <v>10.199999999999999</v>
      </c>
      <c r="H48" s="2">
        <v>54.3</v>
      </c>
      <c r="I48" s="57">
        <v>110</v>
      </c>
    </row>
    <row r="49" spans="1:34" x14ac:dyDescent="0.2">
      <c r="A49" s="70"/>
      <c r="B49" s="32" t="s">
        <v>11</v>
      </c>
      <c r="C49" s="32"/>
      <c r="D49" s="33">
        <f>SUM(D43:D48)</f>
        <v>820</v>
      </c>
      <c r="E49" s="33">
        <f>SUM(E43:E48)</f>
        <v>24.75</v>
      </c>
      <c r="F49" s="33">
        <f>SUM(F43:F48)</f>
        <v>24.969999999999995</v>
      </c>
      <c r="G49" s="33">
        <f>SUM(G43:G48)</f>
        <v>95.8</v>
      </c>
      <c r="H49" s="33">
        <f>SUM(H43:H48)</f>
        <v>662.19999999999993</v>
      </c>
      <c r="I49" s="56"/>
    </row>
    <row r="50" spans="1:34" x14ac:dyDescent="0.2">
      <c r="A50" s="70"/>
      <c r="B50" s="23" t="s">
        <v>4</v>
      </c>
      <c r="C50" s="23"/>
      <c r="D50" s="56"/>
      <c r="E50" s="30"/>
      <c r="F50" s="30"/>
      <c r="G50" s="30"/>
      <c r="H50" s="29"/>
      <c r="I50" s="56"/>
    </row>
    <row r="51" spans="1:34" x14ac:dyDescent="0.2">
      <c r="A51" s="89"/>
      <c r="B51" s="22" t="s">
        <v>92</v>
      </c>
      <c r="C51" s="12" t="s">
        <v>17</v>
      </c>
      <c r="D51" s="72">
        <v>150</v>
      </c>
      <c r="E51" s="72">
        <v>9.2550000000000008</v>
      </c>
      <c r="F51" s="72">
        <v>4.2750000000000004</v>
      </c>
      <c r="G51" s="72">
        <v>102.24</v>
      </c>
      <c r="H51" s="72">
        <v>484.95</v>
      </c>
      <c r="I51" s="70">
        <v>540</v>
      </c>
    </row>
    <row r="52" spans="1:34" x14ac:dyDescent="0.2">
      <c r="A52" s="90"/>
      <c r="B52" s="22" t="s">
        <v>94</v>
      </c>
      <c r="C52" s="12" t="s">
        <v>17</v>
      </c>
      <c r="D52" s="72">
        <v>200</v>
      </c>
      <c r="E52" s="72">
        <v>2.8</v>
      </c>
      <c r="F52" s="72">
        <v>2.5</v>
      </c>
      <c r="G52" s="72">
        <v>12.5</v>
      </c>
      <c r="H52" s="72">
        <v>85</v>
      </c>
      <c r="I52" s="70" t="s">
        <v>87</v>
      </c>
    </row>
    <row r="53" spans="1:34" x14ac:dyDescent="0.2">
      <c r="A53" s="90"/>
      <c r="B53" s="22" t="s">
        <v>95</v>
      </c>
      <c r="C53" s="12" t="s">
        <v>17</v>
      </c>
      <c r="D53" s="72">
        <v>200</v>
      </c>
      <c r="E53" s="72">
        <v>0.8</v>
      </c>
      <c r="F53" s="72">
        <v>0.4</v>
      </c>
      <c r="G53" s="72">
        <v>8.1</v>
      </c>
      <c r="H53" s="72">
        <v>47</v>
      </c>
      <c r="I53" s="70" t="s">
        <v>87</v>
      </c>
    </row>
    <row r="54" spans="1:34" x14ac:dyDescent="0.2">
      <c r="A54" s="94"/>
      <c r="B54" s="31" t="s">
        <v>93</v>
      </c>
      <c r="C54" s="12" t="s">
        <v>17</v>
      </c>
      <c r="D54" s="70">
        <v>140</v>
      </c>
      <c r="E54" s="29">
        <v>6</v>
      </c>
      <c r="F54" s="29">
        <v>6</v>
      </c>
      <c r="G54" s="29">
        <v>73</v>
      </c>
      <c r="H54" s="29">
        <v>370</v>
      </c>
      <c r="I54" s="10" t="s">
        <v>87</v>
      </c>
    </row>
    <row r="55" spans="1:34" x14ac:dyDescent="0.2">
      <c r="A55" s="31"/>
      <c r="B55" s="32" t="s">
        <v>12</v>
      </c>
      <c r="C55" s="12" t="s">
        <v>17</v>
      </c>
      <c r="D55" s="34">
        <f>SUM(D51:D54)</f>
        <v>690</v>
      </c>
      <c r="E55" s="34">
        <f>SUM(E51:E54)</f>
        <v>18.855</v>
      </c>
      <c r="F55" s="34">
        <f>SUM(F51:F54)</f>
        <v>13.175000000000001</v>
      </c>
      <c r="G55" s="34">
        <f>SUM(G51:G54)</f>
        <v>195.83999999999997</v>
      </c>
      <c r="H55" s="34">
        <f>SUM(H51:H54)</f>
        <v>986.95</v>
      </c>
      <c r="I55" s="31"/>
    </row>
    <row r="56" spans="1:34" x14ac:dyDescent="0.2">
      <c r="A56" s="31"/>
      <c r="B56" s="32" t="s">
        <v>13</v>
      </c>
      <c r="C56" s="32"/>
      <c r="D56" s="56"/>
      <c r="E56" s="34">
        <f>E41+E49+E55</f>
        <v>62.125</v>
      </c>
      <c r="F56" s="34">
        <f>F41+F49+F55</f>
        <v>53.044999999999987</v>
      </c>
      <c r="G56" s="34">
        <f>G41+G49+G55</f>
        <v>349.87</v>
      </c>
      <c r="H56" s="34">
        <f>H41+H49+H55</f>
        <v>2097.0500000000002</v>
      </c>
      <c r="I56" s="31"/>
    </row>
    <row r="57" spans="1:34" s="63" customFormat="1" x14ac:dyDescent="0.2">
      <c r="A57" s="61" t="s">
        <v>26</v>
      </c>
      <c r="B57" s="61" t="s">
        <v>0</v>
      </c>
      <c r="C57" s="61"/>
      <c r="D57" s="62"/>
      <c r="E57" s="62"/>
      <c r="F57" s="62"/>
      <c r="G57" s="62"/>
      <c r="H57" s="62"/>
      <c r="I57" s="61" t="s">
        <v>26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x14ac:dyDescent="0.2">
      <c r="A58" s="112"/>
      <c r="B58" s="11" t="s">
        <v>44</v>
      </c>
      <c r="C58" s="14" t="s">
        <v>17</v>
      </c>
      <c r="D58" s="56">
        <v>150</v>
      </c>
      <c r="E58" s="29">
        <v>24</v>
      </c>
      <c r="F58" s="29">
        <v>25.2</v>
      </c>
      <c r="G58" s="29">
        <v>23.9</v>
      </c>
      <c r="H58" s="29">
        <v>425</v>
      </c>
      <c r="I58" s="15">
        <v>313</v>
      </c>
    </row>
    <row r="59" spans="1:34" x14ac:dyDescent="0.2">
      <c r="A59" s="113"/>
      <c r="B59" s="25" t="s">
        <v>21</v>
      </c>
      <c r="C59" s="12" t="s">
        <v>17</v>
      </c>
      <c r="D59" s="72" t="s">
        <v>80</v>
      </c>
      <c r="E59" s="29">
        <v>1.2</v>
      </c>
      <c r="F59" s="29">
        <v>12.5</v>
      </c>
      <c r="G59" s="29">
        <v>7.5</v>
      </c>
      <c r="H59" s="29">
        <v>147</v>
      </c>
      <c r="I59" s="56">
        <v>94</v>
      </c>
    </row>
    <row r="60" spans="1:34" x14ac:dyDescent="0.2">
      <c r="A60" s="113"/>
      <c r="B60" s="11" t="s">
        <v>10</v>
      </c>
      <c r="C60" s="12" t="s">
        <v>17</v>
      </c>
      <c r="D60" s="56">
        <v>200</v>
      </c>
      <c r="E60" s="29">
        <v>3.2</v>
      </c>
      <c r="F60" s="29">
        <v>2.7</v>
      </c>
      <c r="G60" s="29">
        <v>15.9</v>
      </c>
      <c r="H60" s="29">
        <v>79</v>
      </c>
      <c r="I60" s="10">
        <v>501</v>
      </c>
    </row>
    <row r="61" spans="1:34" x14ac:dyDescent="0.2">
      <c r="A61" s="113"/>
      <c r="B61" s="11" t="s">
        <v>96</v>
      </c>
      <c r="C61" s="12" t="s">
        <v>17</v>
      </c>
      <c r="D61" s="86">
        <v>20</v>
      </c>
      <c r="E61" s="86">
        <v>1.4</v>
      </c>
      <c r="F61" s="86">
        <v>1.7</v>
      </c>
      <c r="G61" s="86">
        <v>11.1</v>
      </c>
      <c r="H61" s="86">
        <v>65.5</v>
      </c>
      <c r="I61" s="10" t="s">
        <v>87</v>
      </c>
    </row>
    <row r="62" spans="1:34" x14ac:dyDescent="0.2">
      <c r="A62" s="113"/>
      <c r="B62" s="31" t="s">
        <v>23</v>
      </c>
      <c r="C62" s="12" t="s">
        <v>17</v>
      </c>
      <c r="D62" s="56">
        <v>120</v>
      </c>
      <c r="E62" s="29">
        <v>1.8</v>
      </c>
      <c r="F62" s="29">
        <v>0.6</v>
      </c>
      <c r="G62" s="29">
        <v>25.2</v>
      </c>
      <c r="H62" s="29">
        <v>115.2</v>
      </c>
      <c r="I62" s="10">
        <v>112</v>
      </c>
    </row>
    <row r="63" spans="1:34" x14ac:dyDescent="0.2">
      <c r="A63" s="114"/>
      <c r="B63" s="27" t="s">
        <v>1</v>
      </c>
      <c r="C63" s="12"/>
      <c r="D63" s="43">
        <f>SUM(D58:D62)</f>
        <v>490</v>
      </c>
      <c r="E63" s="43">
        <f>SUM(E58:E62)</f>
        <v>31.599999999999998</v>
      </c>
      <c r="F63" s="43">
        <f t="shared" ref="F63:H63" si="2">SUM(F58:F62)</f>
        <v>42.70000000000001</v>
      </c>
      <c r="G63" s="43">
        <f t="shared" si="2"/>
        <v>83.6</v>
      </c>
      <c r="H63" s="43">
        <f t="shared" si="2"/>
        <v>831.7</v>
      </c>
      <c r="I63" s="26"/>
    </row>
    <row r="64" spans="1:34" x14ac:dyDescent="0.2">
      <c r="A64" s="70"/>
      <c r="B64" s="23" t="s">
        <v>2</v>
      </c>
      <c r="C64" s="23"/>
      <c r="D64" s="42"/>
      <c r="E64" s="42"/>
      <c r="F64" s="42"/>
      <c r="G64" s="42"/>
      <c r="H64" s="42"/>
      <c r="I64" s="56"/>
    </row>
    <row r="65" spans="1:34" x14ac:dyDescent="0.2">
      <c r="A65" s="91"/>
      <c r="B65" s="16" t="s">
        <v>83</v>
      </c>
      <c r="C65" s="14" t="s">
        <v>17</v>
      </c>
      <c r="D65" s="70">
        <v>100</v>
      </c>
      <c r="E65" s="29">
        <v>0.89</v>
      </c>
      <c r="F65" s="29">
        <v>0.1</v>
      </c>
      <c r="G65" s="29">
        <v>2.4900000000000002</v>
      </c>
      <c r="H65" s="29">
        <v>13.94</v>
      </c>
      <c r="I65" s="70">
        <v>106</v>
      </c>
    </row>
    <row r="66" spans="1:34" ht="25.5" x14ac:dyDescent="0.2">
      <c r="A66" s="92"/>
      <c r="B66" s="25" t="s">
        <v>45</v>
      </c>
      <c r="C66" s="14" t="s">
        <v>17</v>
      </c>
      <c r="D66" s="57">
        <v>250</v>
      </c>
      <c r="E66" s="2">
        <v>2.54</v>
      </c>
      <c r="F66" s="2">
        <v>6.5</v>
      </c>
      <c r="G66" s="2">
        <v>8.1</v>
      </c>
      <c r="H66" s="2">
        <v>99.2</v>
      </c>
      <c r="I66" s="57">
        <v>142</v>
      </c>
    </row>
    <row r="67" spans="1:34" x14ac:dyDescent="0.2">
      <c r="A67" s="92"/>
      <c r="B67" s="35" t="s">
        <v>46</v>
      </c>
      <c r="C67" s="14" t="s">
        <v>17</v>
      </c>
      <c r="D67" s="57">
        <v>240</v>
      </c>
      <c r="E67" s="57">
        <v>19.5</v>
      </c>
      <c r="F67" s="57">
        <v>21</v>
      </c>
      <c r="G67" s="2">
        <v>24.93</v>
      </c>
      <c r="H67" s="57">
        <v>367</v>
      </c>
      <c r="I67" s="57">
        <v>364</v>
      </c>
    </row>
    <row r="68" spans="1:34" x14ac:dyDescent="0.2">
      <c r="A68" s="92"/>
      <c r="B68" s="13" t="s">
        <v>84</v>
      </c>
      <c r="C68" s="12" t="s">
        <v>17</v>
      </c>
      <c r="D68" s="56"/>
      <c r="E68" s="30"/>
      <c r="F68" s="30"/>
      <c r="G68" s="30"/>
      <c r="H68" s="29"/>
      <c r="I68" s="56"/>
    </row>
    <row r="69" spans="1:34" x14ac:dyDescent="0.2">
      <c r="A69" s="92"/>
      <c r="B69" s="35" t="s">
        <v>20</v>
      </c>
      <c r="C69" s="14" t="s">
        <v>17</v>
      </c>
      <c r="D69" s="57">
        <v>30</v>
      </c>
      <c r="E69" s="2">
        <v>1.98</v>
      </c>
      <c r="F69" s="2">
        <v>0.36</v>
      </c>
      <c r="G69" s="2">
        <v>10.199999999999999</v>
      </c>
      <c r="H69" s="2">
        <v>54.3</v>
      </c>
      <c r="I69" s="57">
        <v>110</v>
      </c>
    </row>
    <row r="70" spans="1:34" x14ac:dyDescent="0.2">
      <c r="A70" s="70"/>
      <c r="B70" s="32" t="s">
        <v>11</v>
      </c>
      <c r="C70" s="32"/>
      <c r="D70" s="34">
        <f>SUM(D65:D69)</f>
        <v>620</v>
      </c>
      <c r="E70" s="34">
        <f>SUM(E65:E69)</f>
        <v>24.91</v>
      </c>
      <c r="F70" s="34">
        <f>SUM(F65:F69)</f>
        <v>27.96</v>
      </c>
      <c r="G70" s="34">
        <f>SUM(G65:G69)</f>
        <v>45.72</v>
      </c>
      <c r="H70" s="34">
        <f>SUM(H65:H69)</f>
        <v>534.43999999999994</v>
      </c>
      <c r="I70" s="56"/>
    </row>
    <row r="71" spans="1:34" x14ac:dyDescent="0.2">
      <c r="A71" s="70"/>
      <c r="B71" s="23" t="s">
        <v>4</v>
      </c>
      <c r="C71" s="23"/>
      <c r="D71" s="31"/>
      <c r="E71" s="31"/>
      <c r="F71" s="31"/>
      <c r="G71" s="31"/>
      <c r="H71" s="31"/>
      <c r="I71" s="56"/>
    </row>
    <row r="72" spans="1:34" x14ac:dyDescent="0.2">
      <c r="A72" s="89"/>
      <c r="B72" s="31" t="s">
        <v>85</v>
      </c>
      <c r="C72" s="12" t="s">
        <v>17</v>
      </c>
      <c r="D72" s="57">
        <v>75</v>
      </c>
      <c r="E72" s="57">
        <v>7</v>
      </c>
      <c r="F72" s="57">
        <v>16</v>
      </c>
      <c r="G72" s="57">
        <v>58</v>
      </c>
      <c r="H72" s="57">
        <v>400</v>
      </c>
      <c r="I72" s="56" t="s">
        <v>87</v>
      </c>
    </row>
    <row r="73" spans="1:34" x14ac:dyDescent="0.2">
      <c r="A73" s="90"/>
      <c r="B73" s="31" t="s">
        <v>65</v>
      </c>
      <c r="C73" s="12" t="s">
        <v>17</v>
      </c>
      <c r="D73" s="72">
        <v>200</v>
      </c>
      <c r="E73" s="72">
        <v>0.4</v>
      </c>
      <c r="F73" s="72">
        <v>0.3</v>
      </c>
      <c r="G73" s="72">
        <v>10.3</v>
      </c>
      <c r="H73" s="72">
        <v>45.5</v>
      </c>
      <c r="I73" s="70" t="s">
        <v>87</v>
      </c>
    </row>
    <row r="74" spans="1:34" x14ac:dyDescent="0.2">
      <c r="A74" s="94"/>
      <c r="B74" s="22" t="s">
        <v>55</v>
      </c>
      <c r="C74" s="12" t="s">
        <v>17</v>
      </c>
      <c r="D74" s="72">
        <v>200</v>
      </c>
      <c r="E74" s="21">
        <v>1</v>
      </c>
      <c r="F74" s="21">
        <v>0</v>
      </c>
      <c r="G74" s="21">
        <v>0</v>
      </c>
      <c r="H74" s="2">
        <v>110</v>
      </c>
      <c r="I74" s="72">
        <v>518</v>
      </c>
    </row>
    <row r="75" spans="1:34" x14ac:dyDescent="0.2">
      <c r="A75" s="31"/>
      <c r="B75" s="32" t="s">
        <v>12</v>
      </c>
      <c r="C75" s="32"/>
      <c r="D75" s="34">
        <f>SUM(D72:D74)</f>
        <v>475</v>
      </c>
      <c r="E75" s="34">
        <f>SUM(E72:E74)</f>
        <v>8.4</v>
      </c>
      <c r="F75" s="34">
        <f t="shared" ref="F75:H75" si="3">SUM(F72:F74)</f>
        <v>16.3</v>
      </c>
      <c r="G75" s="34">
        <f t="shared" si="3"/>
        <v>68.3</v>
      </c>
      <c r="H75" s="34">
        <f t="shared" si="3"/>
        <v>555.5</v>
      </c>
      <c r="I75" s="31"/>
    </row>
    <row r="76" spans="1:34" x14ac:dyDescent="0.2">
      <c r="A76" s="31"/>
      <c r="B76" s="32" t="s">
        <v>13</v>
      </c>
      <c r="C76" s="32"/>
      <c r="D76" s="32"/>
      <c r="E76" s="34">
        <f>E63+E70+E75</f>
        <v>64.91</v>
      </c>
      <c r="F76" s="34">
        <f>F63+F70+F75</f>
        <v>86.960000000000008</v>
      </c>
      <c r="G76" s="34">
        <f>G63+G70+G75</f>
        <v>197.62</v>
      </c>
      <c r="H76" s="34">
        <f>H63+H70+H75</f>
        <v>1921.6399999999999</v>
      </c>
      <c r="I76" s="31"/>
    </row>
    <row r="77" spans="1:34" s="63" customFormat="1" x14ac:dyDescent="0.2">
      <c r="A77" s="61" t="s">
        <v>28</v>
      </c>
      <c r="B77" s="61" t="s">
        <v>0</v>
      </c>
      <c r="C77" s="61"/>
      <c r="D77" s="62"/>
      <c r="E77" s="62"/>
      <c r="F77" s="62"/>
      <c r="G77" s="62"/>
      <c r="H77" s="62"/>
      <c r="I77" s="61" t="s">
        <v>28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x14ac:dyDescent="0.2">
      <c r="A78" s="89"/>
      <c r="B78" s="31" t="s">
        <v>47</v>
      </c>
      <c r="C78" s="14" t="s">
        <v>17</v>
      </c>
      <c r="D78" s="57">
        <v>200</v>
      </c>
      <c r="E78" s="2">
        <v>8.7200000000000006</v>
      </c>
      <c r="F78" s="2">
        <v>12.86</v>
      </c>
      <c r="G78" s="2">
        <v>37.119999999999997</v>
      </c>
      <c r="H78" s="2">
        <v>299</v>
      </c>
      <c r="I78" s="57">
        <v>258</v>
      </c>
    </row>
    <row r="79" spans="1:34" x14ac:dyDescent="0.2">
      <c r="A79" s="90"/>
      <c r="B79" s="22" t="s">
        <v>64</v>
      </c>
      <c r="C79" s="57" t="s">
        <v>17</v>
      </c>
      <c r="D79" s="76">
        <v>45</v>
      </c>
      <c r="E79" s="57">
        <v>6.7</v>
      </c>
      <c r="F79" s="57">
        <v>9.5</v>
      </c>
      <c r="G79" s="57">
        <v>9.9</v>
      </c>
      <c r="H79" s="57">
        <v>153</v>
      </c>
      <c r="I79" s="57">
        <v>90</v>
      </c>
    </row>
    <row r="80" spans="1:34" x14ac:dyDescent="0.2">
      <c r="A80" s="90"/>
      <c r="B80" s="22" t="s">
        <v>48</v>
      </c>
      <c r="C80" s="14" t="s">
        <v>17</v>
      </c>
      <c r="D80" s="57">
        <v>40</v>
      </c>
      <c r="E80" s="2">
        <v>5.0999999999999996</v>
      </c>
      <c r="F80" s="2">
        <v>4.5999999999999996</v>
      </c>
      <c r="G80" s="2">
        <v>0.3</v>
      </c>
      <c r="H80" s="2">
        <v>63</v>
      </c>
      <c r="I80" s="15">
        <v>300</v>
      </c>
    </row>
    <row r="81" spans="1:9" x14ac:dyDescent="0.2">
      <c r="A81" s="90"/>
      <c r="B81" s="22" t="s">
        <v>16</v>
      </c>
      <c r="C81" s="14" t="s">
        <v>17</v>
      </c>
      <c r="D81" s="57">
        <v>200</v>
      </c>
      <c r="E81" s="2">
        <v>3.6</v>
      </c>
      <c r="F81" s="2">
        <v>3.3</v>
      </c>
      <c r="G81" s="2">
        <v>25</v>
      </c>
      <c r="H81" s="2">
        <v>144</v>
      </c>
      <c r="I81" s="15">
        <v>496</v>
      </c>
    </row>
    <row r="82" spans="1:9" x14ac:dyDescent="0.2">
      <c r="A82" s="26"/>
      <c r="B82" s="18" t="s">
        <v>1</v>
      </c>
      <c r="C82" s="19"/>
      <c r="D82" s="37">
        <f>SUM(D78:D81)</f>
        <v>485</v>
      </c>
      <c r="E82" s="37">
        <f>SUM(E78:E81)</f>
        <v>24.120000000000005</v>
      </c>
      <c r="F82" s="37">
        <f>SUM(F78:F81)</f>
        <v>30.26</v>
      </c>
      <c r="G82" s="37">
        <f>SUM(G78:G81)</f>
        <v>72.319999999999993</v>
      </c>
      <c r="H82" s="37">
        <f>SUM(H78:H81)</f>
        <v>659</v>
      </c>
      <c r="I82" s="17"/>
    </row>
    <row r="83" spans="1:9" x14ac:dyDescent="0.2">
      <c r="A83" s="26"/>
      <c r="B83" s="58" t="s">
        <v>2</v>
      </c>
      <c r="C83" s="19"/>
      <c r="D83" s="20"/>
      <c r="E83" s="37"/>
      <c r="F83" s="37"/>
      <c r="G83" s="37"/>
      <c r="H83" s="37"/>
      <c r="I83" s="17"/>
    </row>
    <row r="84" spans="1:9" x14ac:dyDescent="0.2">
      <c r="A84" s="91"/>
      <c r="B84" s="25" t="s">
        <v>42</v>
      </c>
      <c r="C84" s="12" t="s">
        <v>17</v>
      </c>
      <c r="D84" s="70">
        <v>60</v>
      </c>
      <c r="E84" s="29">
        <v>0.48</v>
      </c>
      <c r="F84" s="29">
        <v>0.06</v>
      </c>
      <c r="G84" s="29">
        <v>1.5</v>
      </c>
      <c r="H84" s="29">
        <v>8.4</v>
      </c>
      <c r="I84" s="70">
        <v>106</v>
      </c>
    </row>
    <row r="85" spans="1:9" x14ac:dyDescent="0.2">
      <c r="A85" s="92"/>
      <c r="B85" s="35" t="s">
        <v>70</v>
      </c>
      <c r="C85" s="48" t="s">
        <v>17</v>
      </c>
      <c r="D85" s="57">
        <v>250</v>
      </c>
      <c r="E85" s="2">
        <v>1.6</v>
      </c>
      <c r="F85" s="2">
        <v>5.08</v>
      </c>
      <c r="G85" s="2">
        <v>17.05</v>
      </c>
      <c r="H85" s="2">
        <v>120.3</v>
      </c>
      <c r="I85" s="57">
        <v>155</v>
      </c>
    </row>
    <row r="86" spans="1:9" x14ac:dyDescent="0.2">
      <c r="A86" s="92"/>
      <c r="B86" s="42" t="s">
        <v>49</v>
      </c>
      <c r="C86" s="48" t="s">
        <v>17</v>
      </c>
      <c r="D86" s="56">
        <v>150</v>
      </c>
      <c r="E86" s="29">
        <v>8.5500000000000007</v>
      </c>
      <c r="F86" s="29">
        <v>7.8</v>
      </c>
      <c r="G86" s="29">
        <v>37</v>
      </c>
      <c r="H86" s="29">
        <v>253.05</v>
      </c>
      <c r="I86" s="56">
        <v>237</v>
      </c>
    </row>
    <row r="87" spans="1:9" x14ac:dyDescent="0.2">
      <c r="A87" s="92"/>
      <c r="B87" s="16" t="s">
        <v>50</v>
      </c>
      <c r="C87" s="14" t="s">
        <v>17</v>
      </c>
      <c r="D87" s="57">
        <v>110</v>
      </c>
      <c r="E87" s="2">
        <v>18</v>
      </c>
      <c r="F87" s="2">
        <v>13.8</v>
      </c>
      <c r="G87" s="2">
        <v>4.3</v>
      </c>
      <c r="H87" s="2">
        <v>213</v>
      </c>
      <c r="I87" s="57">
        <v>398</v>
      </c>
    </row>
    <row r="88" spans="1:9" x14ac:dyDescent="0.2">
      <c r="A88" s="92"/>
      <c r="B88" s="47" t="s">
        <v>60</v>
      </c>
      <c r="C88" s="12" t="s">
        <v>17</v>
      </c>
      <c r="D88" s="70">
        <v>200</v>
      </c>
      <c r="E88" s="30">
        <v>0.5</v>
      </c>
      <c r="F88" s="30">
        <v>0</v>
      </c>
      <c r="G88" s="30">
        <v>27</v>
      </c>
      <c r="H88" s="29">
        <v>110</v>
      </c>
      <c r="I88" s="70">
        <v>508</v>
      </c>
    </row>
    <row r="89" spans="1:9" x14ac:dyDescent="0.2">
      <c r="A89" s="92"/>
      <c r="B89" s="35" t="s">
        <v>20</v>
      </c>
      <c r="C89" s="14" t="s">
        <v>17</v>
      </c>
      <c r="D89" s="57">
        <v>30</v>
      </c>
      <c r="E89" s="2">
        <v>1.98</v>
      </c>
      <c r="F89" s="2">
        <v>0.36</v>
      </c>
      <c r="G89" s="2">
        <v>10.199999999999999</v>
      </c>
      <c r="H89" s="2">
        <v>54.3</v>
      </c>
      <c r="I89" s="57">
        <v>110</v>
      </c>
    </row>
    <row r="90" spans="1:9" x14ac:dyDescent="0.2">
      <c r="A90" s="70"/>
      <c r="B90" s="5" t="s">
        <v>11</v>
      </c>
      <c r="C90" s="5"/>
      <c r="D90" s="7">
        <f>SUM(D84:D89)</f>
        <v>800</v>
      </c>
      <c r="E90" s="7">
        <f>SUM(E84:E89)</f>
        <v>31.110000000000003</v>
      </c>
      <c r="F90" s="7">
        <f>SUM(F84:F89)</f>
        <v>27.1</v>
      </c>
      <c r="G90" s="7">
        <f>SUM(G84:G89)</f>
        <v>97.05</v>
      </c>
      <c r="H90" s="7">
        <f>SUM(H84:H89)</f>
        <v>759.05</v>
      </c>
      <c r="I90" s="57"/>
    </row>
    <row r="91" spans="1:9" x14ac:dyDescent="0.2">
      <c r="A91" s="70"/>
      <c r="B91" s="58" t="s">
        <v>4</v>
      </c>
      <c r="C91" s="58"/>
      <c r="D91" s="22"/>
      <c r="E91" s="2"/>
      <c r="F91" s="2"/>
      <c r="G91" s="2"/>
      <c r="H91" s="2"/>
      <c r="I91" s="57"/>
    </row>
    <row r="92" spans="1:9" x14ac:dyDescent="0.2">
      <c r="A92" s="89"/>
      <c r="B92" s="22" t="s">
        <v>98</v>
      </c>
      <c r="C92" s="48" t="s">
        <v>17</v>
      </c>
      <c r="D92" s="72">
        <v>75</v>
      </c>
      <c r="E92" s="72">
        <v>6.6</v>
      </c>
      <c r="F92" s="72">
        <v>18.7</v>
      </c>
      <c r="G92" s="72">
        <v>69.900000000000006</v>
      </c>
      <c r="H92" s="72">
        <v>422</v>
      </c>
      <c r="I92" s="72" t="s">
        <v>87</v>
      </c>
    </row>
    <row r="93" spans="1:9" x14ac:dyDescent="0.2">
      <c r="A93" s="90"/>
      <c r="B93" s="35" t="s">
        <v>89</v>
      </c>
      <c r="C93" s="48" t="s">
        <v>17</v>
      </c>
      <c r="D93" s="72">
        <v>90</v>
      </c>
      <c r="E93" s="72">
        <v>7</v>
      </c>
      <c r="F93" s="72">
        <v>34</v>
      </c>
      <c r="G93" s="72">
        <v>53</v>
      </c>
      <c r="H93" s="72">
        <v>550</v>
      </c>
      <c r="I93" s="72" t="s">
        <v>87</v>
      </c>
    </row>
    <row r="94" spans="1:9" x14ac:dyDescent="0.2">
      <c r="A94" s="90"/>
      <c r="B94" s="22" t="s">
        <v>99</v>
      </c>
      <c r="C94" s="48" t="s">
        <v>17</v>
      </c>
      <c r="D94" s="72">
        <v>200</v>
      </c>
      <c r="E94" s="72">
        <v>0.8</v>
      </c>
      <c r="F94" s="72">
        <v>0.2</v>
      </c>
      <c r="G94" s="72">
        <v>7.5</v>
      </c>
      <c r="H94" s="72">
        <v>35</v>
      </c>
      <c r="I94" s="72" t="s">
        <v>87</v>
      </c>
    </row>
    <row r="95" spans="1:9" x14ac:dyDescent="0.2">
      <c r="A95" s="94"/>
      <c r="B95" s="53" t="s">
        <v>55</v>
      </c>
      <c r="C95" s="49" t="s">
        <v>17</v>
      </c>
      <c r="D95" s="72">
        <v>200</v>
      </c>
      <c r="E95" s="21">
        <v>1</v>
      </c>
      <c r="F95" s="21">
        <v>0</v>
      </c>
      <c r="G95" s="21">
        <v>0</v>
      </c>
      <c r="H95" s="2">
        <v>110</v>
      </c>
      <c r="I95" s="72">
        <v>518</v>
      </c>
    </row>
    <row r="96" spans="1:9" x14ac:dyDescent="0.2">
      <c r="A96" s="31"/>
      <c r="B96" s="5" t="s">
        <v>12</v>
      </c>
      <c r="C96" s="52"/>
      <c r="D96" s="7">
        <f>SUM(D92:D95)</f>
        <v>565</v>
      </c>
      <c r="E96" s="7">
        <f>SUM(E92:E95)</f>
        <v>15.4</v>
      </c>
      <c r="F96" s="7">
        <f t="shared" ref="F96:H96" si="4">SUM(F92:F95)</f>
        <v>52.900000000000006</v>
      </c>
      <c r="G96" s="7">
        <f t="shared" si="4"/>
        <v>130.4</v>
      </c>
      <c r="H96" s="7">
        <f t="shared" si="4"/>
        <v>1117</v>
      </c>
      <c r="I96" s="22"/>
    </row>
    <row r="97" spans="1:34" x14ac:dyDescent="0.2">
      <c r="A97" s="22"/>
      <c r="B97" s="5" t="s">
        <v>13</v>
      </c>
      <c r="C97" s="5"/>
      <c r="D97" s="22"/>
      <c r="E97" s="7">
        <f>E82+E90+E96</f>
        <v>70.63000000000001</v>
      </c>
      <c r="F97" s="7">
        <f>F82+F90+F96</f>
        <v>110.26</v>
      </c>
      <c r="G97" s="7">
        <f>G82+G90+G96</f>
        <v>299.77</v>
      </c>
      <c r="H97" s="7">
        <f>H82+H90+H96</f>
        <v>2535.0500000000002</v>
      </c>
      <c r="I97" s="22"/>
    </row>
    <row r="98" spans="1:34" s="63" customFormat="1" x14ac:dyDescent="0.2">
      <c r="A98" s="61" t="s">
        <v>29</v>
      </c>
      <c r="B98" s="61" t="s">
        <v>0</v>
      </c>
      <c r="C98" s="61"/>
      <c r="D98" s="62"/>
      <c r="E98" s="62"/>
      <c r="F98" s="62"/>
      <c r="G98" s="62"/>
      <c r="H98" s="62"/>
      <c r="I98" s="61" t="s">
        <v>29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2">
      <c r="A99" s="91"/>
      <c r="B99" s="25" t="s">
        <v>83</v>
      </c>
      <c r="C99" s="12" t="s">
        <v>17</v>
      </c>
      <c r="D99" s="70">
        <v>100</v>
      </c>
      <c r="E99" s="29">
        <v>0.89</v>
      </c>
      <c r="F99" s="29">
        <v>0.1</v>
      </c>
      <c r="G99" s="29">
        <v>2.4900000000000002</v>
      </c>
      <c r="H99" s="29">
        <v>13.94</v>
      </c>
      <c r="I99" s="70">
        <v>106</v>
      </c>
    </row>
    <row r="100" spans="1:34" x14ac:dyDescent="0.2">
      <c r="A100" s="92"/>
      <c r="B100" s="16" t="s">
        <v>71</v>
      </c>
      <c r="C100" s="14" t="s">
        <v>17</v>
      </c>
      <c r="D100" s="70">
        <v>90</v>
      </c>
      <c r="E100" s="29">
        <v>15.6</v>
      </c>
      <c r="F100" s="29">
        <v>15.8</v>
      </c>
      <c r="G100" s="29">
        <v>6.7</v>
      </c>
      <c r="H100" s="29">
        <v>230.14</v>
      </c>
      <c r="I100" s="15">
        <v>411</v>
      </c>
    </row>
    <row r="101" spans="1:34" x14ac:dyDescent="0.2">
      <c r="A101" s="92"/>
      <c r="B101" s="35" t="s">
        <v>78</v>
      </c>
      <c r="C101" s="72" t="s">
        <v>17</v>
      </c>
      <c r="D101" s="72">
        <v>150</v>
      </c>
      <c r="E101" s="72">
        <v>5.66</v>
      </c>
      <c r="F101" s="72">
        <v>5.56</v>
      </c>
      <c r="G101" s="72">
        <v>29.04</v>
      </c>
      <c r="H101" s="72">
        <v>145</v>
      </c>
      <c r="I101" s="72">
        <v>291</v>
      </c>
    </row>
    <row r="102" spans="1:34" x14ac:dyDescent="0.2">
      <c r="A102" s="92"/>
      <c r="B102" s="47" t="s">
        <v>100</v>
      </c>
      <c r="C102" s="49" t="s">
        <v>17</v>
      </c>
      <c r="D102" s="57">
        <v>200</v>
      </c>
      <c r="E102" s="2">
        <v>0.2</v>
      </c>
      <c r="F102" s="2">
        <v>0</v>
      </c>
      <c r="G102" s="2">
        <v>6.4</v>
      </c>
      <c r="H102" s="2">
        <v>26.8</v>
      </c>
      <c r="I102" s="10" t="s">
        <v>101</v>
      </c>
    </row>
    <row r="103" spans="1:34" x14ac:dyDescent="0.2">
      <c r="A103" s="92"/>
      <c r="B103" s="16" t="s">
        <v>65</v>
      </c>
      <c r="C103" s="14" t="s">
        <v>17</v>
      </c>
      <c r="D103" s="82">
        <v>100</v>
      </c>
      <c r="E103" s="2">
        <v>0.4</v>
      </c>
      <c r="F103" s="2">
        <v>0.3</v>
      </c>
      <c r="G103" s="2">
        <v>10.3</v>
      </c>
      <c r="H103" s="2">
        <v>47</v>
      </c>
      <c r="I103" s="15">
        <v>112</v>
      </c>
    </row>
    <row r="104" spans="1:34" x14ac:dyDescent="0.2">
      <c r="A104" s="93"/>
      <c r="B104" s="35" t="s">
        <v>40</v>
      </c>
      <c r="C104" s="14" t="s">
        <v>17</v>
      </c>
      <c r="D104" s="57">
        <v>20</v>
      </c>
      <c r="E104" s="2">
        <v>1.5</v>
      </c>
      <c r="F104" s="2">
        <v>0.57999999999999996</v>
      </c>
      <c r="G104" s="2">
        <v>10.28</v>
      </c>
      <c r="H104" s="2">
        <v>52.4</v>
      </c>
      <c r="I104" s="15">
        <v>111</v>
      </c>
    </row>
    <row r="105" spans="1:34" x14ac:dyDescent="0.2">
      <c r="A105" s="26"/>
      <c r="B105" s="27" t="s">
        <v>1</v>
      </c>
      <c r="C105" s="12"/>
      <c r="D105" s="34">
        <f>SUM(D99:D104)</f>
        <v>660</v>
      </c>
      <c r="E105" s="34">
        <f>SUM(E99:E104)</f>
        <v>24.249999999999996</v>
      </c>
      <c r="F105" s="34">
        <f t="shared" ref="F105:H105" si="5">SUM(F99:F104)</f>
        <v>22.34</v>
      </c>
      <c r="G105" s="34">
        <f t="shared" si="5"/>
        <v>65.210000000000008</v>
      </c>
      <c r="H105" s="34">
        <f t="shared" si="5"/>
        <v>515.28</v>
      </c>
      <c r="I105" s="26"/>
    </row>
    <row r="106" spans="1:34" x14ac:dyDescent="0.2">
      <c r="A106" s="70"/>
      <c r="B106" s="23" t="s">
        <v>2</v>
      </c>
      <c r="C106" s="23"/>
      <c r="D106" s="42"/>
      <c r="E106" s="29"/>
      <c r="F106" s="29"/>
      <c r="G106" s="29"/>
      <c r="H106" s="29"/>
      <c r="I106" s="56"/>
    </row>
    <row r="107" spans="1:34" ht="12" customHeight="1" x14ac:dyDescent="0.2">
      <c r="A107" s="89"/>
      <c r="B107" s="25" t="s">
        <v>90</v>
      </c>
      <c r="C107" s="12" t="s">
        <v>17</v>
      </c>
      <c r="D107" s="70">
        <v>100</v>
      </c>
      <c r="E107" s="87">
        <v>0.8</v>
      </c>
      <c r="F107" s="87">
        <v>2.7</v>
      </c>
      <c r="G107" s="87">
        <v>4.5999999999999996</v>
      </c>
      <c r="H107" s="87">
        <v>45.7</v>
      </c>
      <c r="I107" s="88" t="s">
        <v>91</v>
      </c>
    </row>
    <row r="108" spans="1:34" x14ac:dyDescent="0.2">
      <c r="A108" s="90"/>
      <c r="B108" s="25" t="s">
        <v>51</v>
      </c>
      <c r="C108" s="49" t="s">
        <v>17</v>
      </c>
      <c r="D108" s="56">
        <v>250</v>
      </c>
      <c r="E108" s="56">
        <v>6.5</v>
      </c>
      <c r="F108" s="56">
        <v>2.48</v>
      </c>
      <c r="G108" s="56">
        <v>14.4</v>
      </c>
      <c r="H108" s="56">
        <v>105.8</v>
      </c>
      <c r="I108" s="56">
        <v>152</v>
      </c>
    </row>
    <row r="109" spans="1:34" x14ac:dyDescent="0.2">
      <c r="A109" s="90"/>
      <c r="B109" s="13" t="s">
        <v>52</v>
      </c>
      <c r="C109" s="48" t="s">
        <v>17</v>
      </c>
      <c r="D109" s="57">
        <v>240</v>
      </c>
      <c r="E109" s="2">
        <v>20.399999999999999</v>
      </c>
      <c r="F109" s="2">
        <v>19.920000000000002</v>
      </c>
      <c r="G109" s="2">
        <v>9.6</v>
      </c>
      <c r="H109" s="2">
        <v>300</v>
      </c>
      <c r="I109" s="57">
        <v>372</v>
      </c>
    </row>
    <row r="110" spans="1:34" x14ac:dyDescent="0.2">
      <c r="A110" s="90"/>
      <c r="B110" s="35" t="s">
        <v>62</v>
      </c>
      <c r="C110" s="14" t="s">
        <v>17</v>
      </c>
      <c r="D110" s="57">
        <v>200</v>
      </c>
      <c r="E110" s="2">
        <v>1.4</v>
      </c>
      <c r="F110" s="2">
        <v>0</v>
      </c>
      <c r="G110" s="2">
        <v>29</v>
      </c>
      <c r="H110" s="2">
        <v>122</v>
      </c>
      <c r="I110" s="57">
        <v>503</v>
      </c>
    </row>
    <row r="111" spans="1:34" x14ac:dyDescent="0.2">
      <c r="A111" s="90"/>
      <c r="B111" s="35" t="s">
        <v>20</v>
      </c>
      <c r="C111" s="14" t="s">
        <v>17</v>
      </c>
      <c r="D111" s="57">
        <v>30</v>
      </c>
      <c r="E111" s="2">
        <v>1.98</v>
      </c>
      <c r="F111" s="2">
        <v>0.36</v>
      </c>
      <c r="G111" s="2">
        <v>10.199999999999999</v>
      </c>
      <c r="H111" s="2">
        <v>54.3</v>
      </c>
      <c r="I111" s="57">
        <v>110</v>
      </c>
    </row>
    <row r="112" spans="1:34" x14ac:dyDescent="0.2">
      <c r="A112" s="70"/>
      <c r="B112" s="32" t="s">
        <v>11</v>
      </c>
      <c r="C112" s="32"/>
      <c r="D112" s="34">
        <f>SUM(D107:D111)</f>
        <v>820</v>
      </c>
      <c r="E112" s="34">
        <f>SUM(E107:E111)</f>
        <v>31.08</v>
      </c>
      <c r="F112" s="34">
        <f>SUM(F107:F111)</f>
        <v>25.46</v>
      </c>
      <c r="G112" s="34">
        <f>SUM(G107:G111)</f>
        <v>67.8</v>
      </c>
      <c r="H112" s="34">
        <f>SUM(H107:H111)</f>
        <v>627.79999999999995</v>
      </c>
      <c r="I112" s="56"/>
    </row>
    <row r="113" spans="1:34" x14ac:dyDescent="0.2">
      <c r="A113" s="70"/>
      <c r="B113" s="23" t="s">
        <v>4</v>
      </c>
      <c r="C113" s="23"/>
      <c r="D113" s="31"/>
      <c r="E113" s="29"/>
      <c r="F113" s="29"/>
      <c r="G113" s="29"/>
      <c r="H113" s="29"/>
      <c r="I113" s="56"/>
    </row>
    <row r="114" spans="1:34" x14ac:dyDescent="0.2">
      <c r="A114" s="89"/>
      <c r="B114" s="22" t="s">
        <v>92</v>
      </c>
      <c r="C114" s="12" t="s">
        <v>17</v>
      </c>
      <c r="D114" s="72">
        <v>150</v>
      </c>
      <c r="E114" s="72">
        <v>9.2550000000000008</v>
      </c>
      <c r="F114" s="72">
        <v>4.2750000000000004</v>
      </c>
      <c r="G114" s="72">
        <v>102.24</v>
      </c>
      <c r="H114" s="72">
        <v>484.95</v>
      </c>
      <c r="I114" s="70">
        <v>540</v>
      </c>
    </row>
    <row r="115" spans="1:34" x14ac:dyDescent="0.2">
      <c r="A115" s="90"/>
      <c r="B115" s="22" t="s">
        <v>95</v>
      </c>
      <c r="C115" s="48" t="s">
        <v>17</v>
      </c>
      <c r="D115" s="72">
        <v>200</v>
      </c>
      <c r="E115" s="72">
        <v>0.8</v>
      </c>
      <c r="F115" s="72">
        <v>0.4</v>
      </c>
      <c r="G115" s="72">
        <v>8.1</v>
      </c>
      <c r="H115" s="72">
        <v>47</v>
      </c>
      <c r="I115" s="70" t="s">
        <v>87</v>
      </c>
    </row>
    <row r="116" spans="1:34" x14ac:dyDescent="0.2">
      <c r="A116" s="90"/>
      <c r="B116" s="31" t="s">
        <v>93</v>
      </c>
      <c r="C116" s="12" t="s">
        <v>17</v>
      </c>
      <c r="D116" s="70">
        <v>140</v>
      </c>
      <c r="E116" s="29">
        <v>6</v>
      </c>
      <c r="F116" s="29">
        <v>6</v>
      </c>
      <c r="G116" s="29">
        <v>73</v>
      </c>
      <c r="H116" s="29">
        <v>370</v>
      </c>
      <c r="I116" s="10" t="s">
        <v>87</v>
      </c>
    </row>
    <row r="117" spans="1:34" x14ac:dyDescent="0.2">
      <c r="A117" s="94"/>
      <c r="B117" s="47" t="s">
        <v>53</v>
      </c>
      <c r="C117" s="48" t="s">
        <v>17</v>
      </c>
      <c r="D117" s="57">
        <v>200</v>
      </c>
      <c r="E117" s="2">
        <v>10</v>
      </c>
      <c r="F117" s="2">
        <v>6.4</v>
      </c>
      <c r="G117" s="2">
        <v>17</v>
      </c>
      <c r="H117" s="2">
        <v>174</v>
      </c>
      <c r="I117" s="54">
        <v>517</v>
      </c>
    </row>
    <row r="118" spans="1:34" x14ac:dyDescent="0.2">
      <c r="A118" s="31"/>
      <c r="B118" s="32" t="s">
        <v>12</v>
      </c>
      <c r="C118" s="32"/>
      <c r="D118" s="34">
        <f>SUM(D114:D117)</f>
        <v>690</v>
      </c>
      <c r="E118" s="34">
        <f>SUM(E114:E117)</f>
        <v>26.055</v>
      </c>
      <c r="F118" s="34">
        <f t="shared" ref="F118:H118" si="6">SUM(F114:F117)</f>
        <v>17.075000000000003</v>
      </c>
      <c r="G118" s="34">
        <f t="shared" si="6"/>
        <v>200.33999999999997</v>
      </c>
      <c r="H118" s="34">
        <f t="shared" si="6"/>
        <v>1075.95</v>
      </c>
      <c r="I118" s="31"/>
    </row>
    <row r="119" spans="1:34" x14ac:dyDescent="0.2">
      <c r="A119" s="31"/>
      <c r="B119" s="32" t="s">
        <v>13</v>
      </c>
      <c r="C119" s="32"/>
      <c r="D119" s="31"/>
      <c r="E119" s="34">
        <f>E105+E112+E118</f>
        <v>81.384999999999991</v>
      </c>
      <c r="F119" s="34">
        <f>F105+F112+F118</f>
        <v>64.875</v>
      </c>
      <c r="G119" s="34">
        <f>G105+G112+G118</f>
        <v>333.34999999999997</v>
      </c>
      <c r="H119" s="34">
        <f>H105+H112+H118</f>
        <v>2219.0299999999997</v>
      </c>
      <c r="I119" s="31"/>
    </row>
    <row r="120" spans="1:34" s="63" customFormat="1" x14ac:dyDescent="0.2">
      <c r="A120" s="61" t="s">
        <v>30</v>
      </c>
      <c r="B120" s="61" t="s">
        <v>0</v>
      </c>
      <c r="C120" s="61"/>
      <c r="D120" s="62"/>
      <c r="E120" s="62"/>
      <c r="F120" s="62"/>
      <c r="G120" s="62"/>
      <c r="H120" s="62"/>
      <c r="I120" s="61" t="s">
        <v>31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x14ac:dyDescent="0.2">
      <c r="A121" s="89"/>
      <c r="B121" s="25" t="s">
        <v>42</v>
      </c>
      <c r="C121" s="12" t="s">
        <v>17</v>
      </c>
      <c r="D121" s="70">
        <v>60</v>
      </c>
      <c r="E121" s="29">
        <v>0.48</v>
      </c>
      <c r="F121" s="29">
        <v>0.06</v>
      </c>
      <c r="G121" s="29">
        <v>1.5</v>
      </c>
      <c r="H121" s="29">
        <v>8.4</v>
      </c>
      <c r="I121" s="70">
        <v>106</v>
      </c>
    </row>
    <row r="122" spans="1:34" x14ac:dyDescent="0.2">
      <c r="A122" s="90"/>
      <c r="B122" s="16" t="s">
        <v>102</v>
      </c>
      <c r="C122" s="14" t="s">
        <v>17</v>
      </c>
      <c r="D122" s="76">
        <v>200</v>
      </c>
      <c r="E122" s="2">
        <v>19</v>
      </c>
      <c r="F122" s="2">
        <v>25.3</v>
      </c>
      <c r="G122" s="2">
        <v>3</v>
      </c>
      <c r="H122" s="2">
        <v>315.8</v>
      </c>
      <c r="I122" s="15" t="s">
        <v>103</v>
      </c>
    </row>
    <row r="123" spans="1:34" x14ac:dyDescent="0.2">
      <c r="A123" s="90"/>
      <c r="B123" s="51" t="s">
        <v>19</v>
      </c>
      <c r="C123" s="49" t="s">
        <v>17</v>
      </c>
      <c r="D123" s="60">
        <v>200</v>
      </c>
      <c r="E123" s="2">
        <v>0.1</v>
      </c>
      <c r="F123" s="2">
        <v>0</v>
      </c>
      <c r="G123" s="2">
        <v>15.2</v>
      </c>
      <c r="H123" s="2">
        <v>61</v>
      </c>
      <c r="I123" s="10" t="s">
        <v>82</v>
      </c>
    </row>
    <row r="124" spans="1:34" x14ac:dyDescent="0.2">
      <c r="A124" s="90"/>
      <c r="B124" s="51" t="s">
        <v>25</v>
      </c>
      <c r="C124" s="49" t="s">
        <v>17</v>
      </c>
      <c r="D124" s="72">
        <v>200</v>
      </c>
      <c r="E124" s="2">
        <v>1.4</v>
      </c>
      <c r="F124" s="2">
        <v>0.3</v>
      </c>
      <c r="G124" s="2">
        <v>13</v>
      </c>
      <c r="H124" s="2">
        <v>60.5</v>
      </c>
      <c r="I124" s="10" t="s">
        <v>87</v>
      </c>
    </row>
    <row r="125" spans="1:34" ht="25.5" customHeight="1" x14ac:dyDescent="0.2">
      <c r="A125" s="90"/>
      <c r="B125" s="16" t="s">
        <v>68</v>
      </c>
      <c r="C125" s="14" t="s">
        <v>17</v>
      </c>
      <c r="D125" s="46" t="s">
        <v>79</v>
      </c>
      <c r="E125" s="2">
        <v>7.9</v>
      </c>
      <c r="F125" s="2">
        <v>4.5</v>
      </c>
      <c r="G125" s="2">
        <v>9.8000000000000007</v>
      </c>
      <c r="H125" s="2">
        <v>111</v>
      </c>
      <c r="I125" s="15">
        <v>83</v>
      </c>
    </row>
    <row r="126" spans="1:34" x14ac:dyDescent="0.2">
      <c r="A126" s="26"/>
      <c r="B126" s="38" t="s">
        <v>1</v>
      </c>
      <c r="C126" s="14"/>
      <c r="D126" s="39">
        <f>SUM(D121:D125)</f>
        <v>660</v>
      </c>
      <c r="E126" s="39">
        <f>SUM(E121:E125)</f>
        <v>28.880000000000003</v>
      </c>
      <c r="F126" s="39">
        <f>SUM(F121:F125)</f>
        <v>30.16</v>
      </c>
      <c r="G126" s="39">
        <f>SUM(G121:G125)</f>
        <v>42.5</v>
      </c>
      <c r="H126" s="39">
        <f>SUM(H121:H125)</f>
        <v>556.70000000000005</v>
      </c>
      <c r="I126" s="36"/>
    </row>
    <row r="127" spans="1:34" x14ac:dyDescent="0.2">
      <c r="A127" s="26"/>
      <c r="B127" s="58" t="s">
        <v>2</v>
      </c>
      <c r="C127" s="14"/>
      <c r="D127" s="20"/>
      <c r="E127" s="39"/>
      <c r="F127" s="39"/>
      <c r="G127" s="39"/>
      <c r="H127" s="39"/>
      <c r="I127" s="36"/>
    </row>
    <row r="128" spans="1:34" ht="25.5" x14ac:dyDescent="0.2">
      <c r="A128" s="91"/>
      <c r="B128" s="25" t="s">
        <v>88</v>
      </c>
      <c r="C128" s="14" t="s">
        <v>17</v>
      </c>
      <c r="D128" s="72">
        <v>60</v>
      </c>
      <c r="E128" s="2">
        <v>0.96</v>
      </c>
      <c r="F128" s="2">
        <v>6.06</v>
      </c>
      <c r="G128" s="2">
        <v>5.76</v>
      </c>
      <c r="H128" s="2">
        <v>81.599999999999994</v>
      </c>
      <c r="I128" s="72">
        <v>4</v>
      </c>
    </row>
    <row r="129" spans="1:34" ht="15.6" customHeight="1" x14ac:dyDescent="0.2">
      <c r="A129" s="92"/>
      <c r="B129" s="25" t="s">
        <v>43</v>
      </c>
      <c r="C129" s="12" t="s">
        <v>17</v>
      </c>
      <c r="D129" s="59">
        <v>250</v>
      </c>
      <c r="E129" s="59">
        <v>2.31</v>
      </c>
      <c r="F129" s="59">
        <v>6.75</v>
      </c>
      <c r="G129" s="59">
        <v>16.600000000000001</v>
      </c>
      <c r="H129" s="59">
        <v>137.5</v>
      </c>
      <c r="I129" s="59">
        <v>134</v>
      </c>
    </row>
    <row r="130" spans="1:34" x14ac:dyDescent="0.2">
      <c r="A130" s="92"/>
      <c r="B130" s="25" t="s">
        <v>39</v>
      </c>
      <c r="C130" s="12" t="s">
        <v>17</v>
      </c>
      <c r="D130" s="70">
        <v>240</v>
      </c>
      <c r="E130" s="29">
        <v>18.29</v>
      </c>
      <c r="F130" s="29">
        <v>18.170000000000002</v>
      </c>
      <c r="G130" s="29">
        <v>43.31</v>
      </c>
      <c r="H130" s="29">
        <v>410.28</v>
      </c>
      <c r="I130" s="70">
        <v>406</v>
      </c>
    </row>
    <row r="131" spans="1:34" x14ac:dyDescent="0.2">
      <c r="A131" s="92"/>
      <c r="B131" s="22" t="s">
        <v>84</v>
      </c>
      <c r="C131" s="48" t="s">
        <v>17</v>
      </c>
      <c r="D131" s="56">
        <v>200</v>
      </c>
      <c r="E131" s="30">
        <v>0.5</v>
      </c>
      <c r="F131" s="30">
        <v>0.2</v>
      </c>
      <c r="G131" s="30">
        <v>22.2</v>
      </c>
      <c r="H131" s="29">
        <v>93</v>
      </c>
      <c r="I131" s="56">
        <v>510</v>
      </c>
    </row>
    <row r="132" spans="1:34" x14ac:dyDescent="0.2">
      <c r="A132" s="92"/>
      <c r="B132" s="35" t="s">
        <v>20</v>
      </c>
      <c r="C132" s="14" t="s">
        <v>17</v>
      </c>
      <c r="D132" s="60">
        <v>30</v>
      </c>
      <c r="E132" s="2">
        <v>1.98</v>
      </c>
      <c r="F132" s="2">
        <v>0.36</v>
      </c>
      <c r="G132" s="2">
        <v>10.199999999999999</v>
      </c>
      <c r="H132" s="2">
        <v>54.3</v>
      </c>
      <c r="I132" s="60">
        <v>110</v>
      </c>
    </row>
    <row r="133" spans="1:34" x14ac:dyDescent="0.2">
      <c r="A133" s="70"/>
      <c r="B133" s="5" t="s">
        <v>11</v>
      </c>
      <c r="C133" s="5"/>
      <c r="D133" s="7">
        <f>SUM(D128:D132)</f>
        <v>780</v>
      </c>
      <c r="E133" s="7">
        <f>SUM(E128:E132)</f>
        <v>24.04</v>
      </c>
      <c r="F133" s="7">
        <f>SUM(F128:F132)</f>
        <v>31.54</v>
      </c>
      <c r="G133" s="7">
        <f>SUM(G128:G132)</f>
        <v>98.070000000000007</v>
      </c>
      <c r="H133" s="7">
        <f>SUM(H128:H132)</f>
        <v>776.68</v>
      </c>
      <c r="I133" s="57"/>
    </row>
    <row r="134" spans="1:34" x14ac:dyDescent="0.2">
      <c r="A134" s="70"/>
      <c r="B134" s="23" t="s">
        <v>4</v>
      </c>
      <c r="C134" s="5"/>
      <c r="D134" s="57"/>
      <c r="E134" s="7"/>
      <c r="F134" s="7"/>
      <c r="G134" s="7"/>
      <c r="H134" s="7"/>
      <c r="I134" s="57"/>
    </row>
    <row r="135" spans="1:34" x14ac:dyDescent="0.2">
      <c r="A135" s="89"/>
      <c r="B135" s="77" t="s">
        <v>104</v>
      </c>
      <c r="C135" s="78" t="s">
        <v>17</v>
      </c>
      <c r="D135" s="71">
        <v>75</v>
      </c>
      <c r="E135" s="71">
        <v>5.4</v>
      </c>
      <c r="F135" s="71">
        <v>3.2</v>
      </c>
      <c r="G135" s="71">
        <v>57.8</v>
      </c>
      <c r="H135" s="71">
        <v>273</v>
      </c>
      <c r="I135" s="79" t="s">
        <v>87</v>
      </c>
    </row>
    <row r="136" spans="1:34" x14ac:dyDescent="0.2">
      <c r="A136" s="90"/>
      <c r="B136" s="77" t="s">
        <v>105</v>
      </c>
      <c r="C136" s="78"/>
      <c r="D136" s="71">
        <v>100</v>
      </c>
      <c r="E136" s="71">
        <v>10</v>
      </c>
      <c r="F136" s="71">
        <v>27</v>
      </c>
      <c r="G136" s="71">
        <v>51</v>
      </c>
      <c r="H136" s="71">
        <v>500</v>
      </c>
      <c r="I136" s="79" t="s">
        <v>87</v>
      </c>
    </row>
    <row r="137" spans="1:34" x14ac:dyDescent="0.2">
      <c r="A137" s="90"/>
      <c r="B137" s="77" t="s">
        <v>23</v>
      </c>
      <c r="C137" s="78" t="s">
        <v>17</v>
      </c>
      <c r="D137" s="71">
        <v>200</v>
      </c>
      <c r="E137" s="71">
        <v>2.6</v>
      </c>
      <c r="F137" s="71">
        <v>0.9</v>
      </c>
      <c r="G137" s="71">
        <v>35.700000000000003</v>
      </c>
      <c r="H137" s="71">
        <v>160.69999999999999</v>
      </c>
      <c r="I137" s="79" t="s">
        <v>87</v>
      </c>
    </row>
    <row r="138" spans="1:34" x14ac:dyDescent="0.2">
      <c r="A138" s="94"/>
      <c r="B138" s="53" t="s">
        <v>55</v>
      </c>
      <c r="C138" s="49" t="s">
        <v>17</v>
      </c>
      <c r="D138" s="72">
        <v>200</v>
      </c>
      <c r="E138" s="21">
        <v>1</v>
      </c>
      <c r="F138" s="21">
        <v>0</v>
      </c>
      <c r="G138" s="21">
        <v>0</v>
      </c>
      <c r="H138" s="2">
        <v>110</v>
      </c>
      <c r="I138" s="72">
        <v>518</v>
      </c>
    </row>
    <row r="139" spans="1:34" x14ac:dyDescent="0.2">
      <c r="A139" s="22"/>
      <c r="B139" s="5" t="s">
        <v>12</v>
      </c>
      <c r="C139" s="5"/>
      <c r="D139" s="7">
        <f>SUM(D135:D138)</f>
        <v>575</v>
      </c>
      <c r="E139" s="7">
        <f>SUM(E135:E138)</f>
        <v>19</v>
      </c>
      <c r="F139" s="7">
        <f t="shared" ref="F139:H139" si="7">SUM(F135:F138)</f>
        <v>31.099999999999998</v>
      </c>
      <c r="G139" s="7">
        <f t="shared" si="7"/>
        <v>144.5</v>
      </c>
      <c r="H139" s="7">
        <f t="shared" si="7"/>
        <v>1043.7</v>
      </c>
      <c r="I139" s="22"/>
    </row>
    <row r="140" spans="1:34" x14ac:dyDescent="0.2">
      <c r="A140" s="22"/>
      <c r="B140" s="5" t="s">
        <v>13</v>
      </c>
      <c r="C140" s="5"/>
      <c r="D140" s="22"/>
      <c r="E140" s="7">
        <f>E126+E133+E139</f>
        <v>71.92</v>
      </c>
      <c r="F140" s="7">
        <f>F126+F133+F139</f>
        <v>92.8</v>
      </c>
      <c r="G140" s="7">
        <f>G126+G133+G139</f>
        <v>285.07</v>
      </c>
      <c r="H140" s="7">
        <f>H126+H133+H139</f>
        <v>2377.08</v>
      </c>
      <c r="I140" s="22"/>
    </row>
    <row r="141" spans="1:34" s="63" customFormat="1" x14ac:dyDescent="0.2">
      <c r="A141" s="61" t="s">
        <v>31</v>
      </c>
      <c r="B141" s="61" t="s">
        <v>0</v>
      </c>
      <c r="C141" s="61"/>
      <c r="D141" s="62"/>
      <c r="E141" s="62"/>
      <c r="F141" s="62"/>
      <c r="G141" s="62"/>
      <c r="H141" s="62"/>
      <c r="I141" s="61" t="s">
        <v>32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x14ac:dyDescent="0.2">
      <c r="A142" s="91"/>
      <c r="B142" s="11" t="s">
        <v>24</v>
      </c>
      <c r="C142" s="14" t="s">
        <v>17</v>
      </c>
      <c r="D142" s="57">
        <v>200</v>
      </c>
      <c r="E142" s="2">
        <v>5.24</v>
      </c>
      <c r="F142" s="2">
        <v>11.66</v>
      </c>
      <c r="G142" s="2">
        <v>25.06</v>
      </c>
      <c r="H142" s="2">
        <v>226.2</v>
      </c>
      <c r="I142" s="10">
        <v>260</v>
      </c>
    </row>
    <row r="143" spans="1:34" x14ac:dyDescent="0.2">
      <c r="A143" s="92"/>
      <c r="B143" s="22" t="s">
        <v>64</v>
      </c>
      <c r="C143" s="60" t="s">
        <v>17</v>
      </c>
      <c r="D143" s="72">
        <v>45</v>
      </c>
      <c r="E143" s="60">
        <v>6.7</v>
      </c>
      <c r="F143" s="60">
        <v>9.5</v>
      </c>
      <c r="G143" s="60">
        <v>9.9</v>
      </c>
      <c r="H143" s="60">
        <v>153</v>
      </c>
      <c r="I143" s="60">
        <v>90</v>
      </c>
    </row>
    <row r="144" spans="1:34" x14ac:dyDescent="0.2">
      <c r="A144" s="92"/>
      <c r="B144" s="11" t="s">
        <v>10</v>
      </c>
      <c r="C144" s="12" t="s">
        <v>17</v>
      </c>
      <c r="D144" s="70">
        <v>200</v>
      </c>
      <c r="E144" s="29">
        <v>3.2</v>
      </c>
      <c r="F144" s="29">
        <v>2.7</v>
      </c>
      <c r="G144" s="29">
        <v>15.9</v>
      </c>
      <c r="H144" s="29">
        <v>79</v>
      </c>
      <c r="I144" s="10">
        <v>501</v>
      </c>
    </row>
    <row r="145" spans="1:9" x14ac:dyDescent="0.2">
      <c r="A145" s="93"/>
      <c r="B145" s="16" t="s">
        <v>65</v>
      </c>
      <c r="C145" s="14" t="s">
        <v>17</v>
      </c>
      <c r="D145" s="82">
        <v>100</v>
      </c>
      <c r="E145" s="2">
        <v>0.4</v>
      </c>
      <c r="F145" s="2">
        <v>0.3</v>
      </c>
      <c r="G145" s="2">
        <v>10.3</v>
      </c>
      <c r="H145" s="2">
        <v>47</v>
      </c>
      <c r="I145" s="15">
        <v>112</v>
      </c>
    </row>
    <row r="146" spans="1:9" x14ac:dyDescent="0.2">
      <c r="A146" s="26"/>
      <c r="B146" s="18" t="s">
        <v>1</v>
      </c>
      <c r="C146" s="50"/>
      <c r="D146" s="7">
        <f>SUM(D142:D145)</f>
        <v>545</v>
      </c>
      <c r="E146" s="7">
        <f>SUM(E142:E145)</f>
        <v>15.540000000000001</v>
      </c>
      <c r="F146" s="7">
        <f>SUM(F142:F145)</f>
        <v>24.16</v>
      </c>
      <c r="G146" s="7">
        <f>SUM(G142:G145)</f>
        <v>61.16</v>
      </c>
      <c r="H146" s="7">
        <f>SUM(H142:H145)</f>
        <v>505.2</v>
      </c>
      <c r="I146" s="17"/>
    </row>
    <row r="147" spans="1:9" x14ac:dyDescent="0.2">
      <c r="A147" s="70"/>
      <c r="B147" s="58" t="s">
        <v>2</v>
      </c>
      <c r="C147" s="55"/>
      <c r="D147" s="57"/>
      <c r="E147" s="21"/>
      <c r="F147" s="21"/>
      <c r="G147" s="21"/>
      <c r="H147" s="21"/>
      <c r="I147" s="57"/>
    </row>
    <row r="148" spans="1:9" x14ac:dyDescent="0.2">
      <c r="A148" s="89"/>
      <c r="B148" s="16" t="s">
        <v>56</v>
      </c>
      <c r="C148" s="14" t="s">
        <v>17</v>
      </c>
      <c r="D148" s="59">
        <v>60</v>
      </c>
      <c r="E148" s="29">
        <v>0.78</v>
      </c>
      <c r="F148" s="29">
        <v>6.48</v>
      </c>
      <c r="G148" s="29">
        <v>4.08</v>
      </c>
      <c r="H148" s="29">
        <v>78</v>
      </c>
      <c r="I148" s="15">
        <v>76</v>
      </c>
    </row>
    <row r="149" spans="1:9" ht="25.5" x14ac:dyDescent="0.2">
      <c r="A149" s="90"/>
      <c r="B149" s="25" t="s">
        <v>45</v>
      </c>
      <c r="C149" s="14" t="s">
        <v>17</v>
      </c>
      <c r="D149" s="60">
        <v>250</v>
      </c>
      <c r="E149" s="2">
        <v>2.54</v>
      </c>
      <c r="F149" s="2">
        <v>6.5</v>
      </c>
      <c r="G149" s="2">
        <v>8.1</v>
      </c>
      <c r="H149" s="2">
        <v>99.2</v>
      </c>
      <c r="I149" s="60">
        <v>142</v>
      </c>
    </row>
    <row r="150" spans="1:9" x14ac:dyDescent="0.2">
      <c r="A150" s="90"/>
      <c r="B150" s="47" t="s">
        <v>57</v>
      </c>
      <c r="C150" s="49" t="s">
        <v>17</v>
      </c>
      <c r="D150" s="60">
        <v>90</v>
      </c>
      <c r="E150" s="21">
        <v>13.5</v>
      </c>
      <c r="F150" s="21">
        <v>9.6</v>
      </c>
      <c r="G150" s="21">
        <v>8.36</v>
      </c>
      <c r="H150" s="2">
        <v>169.7</v>
      </c>
      <c r="I150" s="60">
        <v>412</v>
      </c>
    </row>
    <row r="151" spans="1:9" x14ac:dyDescent="0.2">
      <c r="A151" s="90"/>
      <c r="B151" s="16" t="s">
        <v>18</v>
      </c>
      <c r="C151" s="49" t="s">
        <v>17</v>
      </c>
      <c r="D151" s="60">
        <v>150</v>
      </c>
      <c r="E151" s="2">
        <v>3.15</v>
      </c>
      <c r="F151" s="2">
        <v>6.6</v>
      </c>
      <c r="G151" s="2">
        <v>16.350000000000001</v>
      </c>
      <c r="H151" s="2">
        <v>138</v>
      </c>
      <c r="I151" s="15">
        <v>429</v>
      </c>
    </row>
    <row r="152" spans="1:9" x14ac:dyDescent="0.2">
      <c r="A152" s="90"/>
      <c r="B152" s="47" t="s">
        <v>60</v>
      </c>
      <c r="C152" s="12" t="s">
        <v>17</v>
      </c>
      <c r="D152" s="70">
        <v>200</v>
      </c>
      <c r="E152" s="30">
        <v>0.5</v>
      </c>
      <c r="F152" s="30">
        <v>0</v>
      </c>
      <c r="G152" s="30">
        <v>27</v>
      </c>
      <c r="H152" s="29">
        <v>110</v>
      </c>
      <c r="I152" s="70">
        <v>508</v>
      </c>
    </row>
    <row r="153" spans="1:9" x14ac:dyDescent="0.2">
      <c r="A153" s="90"/>
      <c r="B153" s="35" t="s">
        <v>20</v>
      </c>
      <c r="C153" s="14" t="s">
        <v>17</v>
      </c>
      <c r="D153" s="60">
        <v>30</v>
      </c>
      <c r="E153" s="2">
        <v>1.98</v>
      </c>
      <c r="F153" s="2">
        <v>0.36</v>
      </c>
      <c r="G153" s="2">
        <v>10.199999999999999</v>
      </c>
      <c r="H153" s="2">
        <v>54.3</v>
      </c>
      <c r="I153" s="60">
        <v>110</v>
      </c>
    </row>
    <row r="154" spans="1:9" x14ac:dyDescent="0.2">
      <c r="A154" s="70"/>
      <c r="B154" s="5" t="s">
        <v>11</v>
      </c>
      <c r="C154" s="58"/>
      <c r="D154" s="6">
        <f>SUM(D148:D153)</f>
        <v>780</v>
      </c>
      <c r="E154" s="6">
        <f>SUM(E148:E153)</f>
        <v>22.45</v>
      </c>
      <c r="F154" s="6">
        <f>SUM(F148:F153)</f>
        <v>29.54</v>
      </c>
      <c r="G154" s="6">
        <f>SUM(G148:G153)</f>
        <v>74.09</v>
      </c>
      <c r="H154" s="6">
        <f>SUM(H148:H153)</f>
        <v>649.19999999999993</v>
      </c>
      <c r="I154" s="57"/>
    </row>
    <row r="155" spans="1:9" x14ac:dyDescent="0.2">
      <c r="A155" s="70"/>
      <c r="B155" s="58" t="s">
        <v>4</v>
      </c>
      <c r="C155" s="55"/>
      <c r="D155" s="57"/>
      <c r="E155" s="21"/>
      <c r="F155" s="21"/>
      <c r="G155" s="21"/>
      <c r="H155" s="2"/>
      <c r="I155" s="57"/>
    </row>
    <row r="156" spans="1:9" x14ac:dyDescent="0.2">
      <c r="A156" s="84"/>
      <c r="B156" s="22" t="s">
        <v>98</v>
      </c>
      <c r="C156" s="48" t="s">
        <v>17</v>
      </c>
      <c r="D156" s="72">
        <v>75</v>
      </c>
      <c r="E156" s="72">
        <v>6.6</v>
      </c>
      <c r="F156" s="72">
        <v>18.7</v>
      </c>
      <c r="G156" s="72">
        <v>69.900000000000006</v>
      </c>
      <c r="H156" s="72">
        <v>422</v>
      </c>
      <c r="I156" s="72" t="s">
        <v>87</v>
      </c>
    </row>
    <row r="157" spans="1:9" x14ac:dyDescent="0.2">
      <c r="A157" s="89"/>
      <c r="B157" s="22" t="s">
        <v>99</v>
      </c>
      <c r="C157" s="48" t="s">
        <v>17</v>
      </c>
      <c r="D157" s="72">
        <v>200</v>
      </c>
      <c r="E157" s="72">
        <v>0.8</v>
      </c>
      <c r="F157" s="72">
        <v>0.2</v>
      </c>
      <c r="G157" s="72">
        <v>7.5</v>
      </c>
      <c r="H157" s="72">
        <v>35</v>
      </c>
      <c r="I157" s="72" t="s">
        <v>87</v>
      </c>
    </row>
    <row r="158" spans="1:9" x14ac:dyDescent="0.2">
      <c r="A158" s="94"/>
      <c r="B158" s="22" t="s">
        <v>94</v>
      </c>
      <c r="C158" s="12" t="s">
        <v>17</v>
      </c>
      <c r="D158" s="72">
        <v>200</v>
      </c>
      <c r="E158" s="72">
        <v>2.8</v>
      </c>
      <c r="F158" s="72">
        <v>2.5</v>
      </c>
      <c r="G158" s="72">
        <v>12.5</v>
      </c>
      <c r="H158" s="72">
        <v>85</v>
      </c>
      <c r="I158" s="70" t="s">
        <v>87</v>
      </c>
    </row>
    <row r="159" spans="1:9" x14ac:dyDescent="0.2">
      <c r="A159" s="22"/>
      <c r="B159" s="5" t="s">
        <v>12</v>
      </c>
      <c r="C159" s="58"/>
      <c r="D159" s="7">
        <f t="shared" ref="D159:H159" si="8">SUM(D157:D158)</f>
        <v>400</v>
      </c>
      <c r="E159" s="7">
        <f t="shared" si="8"/>
        <v>3.5999999999999996</v>
      </c>
      <c r="F159" s="7">
        <f t="shared" si="8"/>
        <v>2.7</v>
      </c>
      <c r="G159" s="7">
        <f t="shared" si="8"/>
        <v>20</v>
      </c>
      <c r="H159" s="7">
        <f t="shared" si="8"/>
        <v>120</v>
      </c>
      <c r="I159" s="22"/>
    </row>
    <row r="160" spans="1:9" x14ac:dyDescent="0.2">
      <c r="A160" s="22"/>
      <c r="B160" s="5" t="s">
        <v>13</v>
      </c>
      <c r="C160" s="58"/>
      <c r="D160" s="57"/>
      <c r="E160" s="7">
        <f>E146+E154+E159</f>
        <v>41.59</v>
      </c>
      <c r="F160" s="7">
        <f>F146+F154+F159</f>
        <v>56.400000000000006</v>
      </c>
      <c r="G160" s="7">
        <f>G146+G154+G159</f>
        <v>155.25</v>
      </c>
      <c r="H160" s="7">
        <f>H146+H154+H159</f>
        <v>1274.3999999999999</v>
      </c>
      <c r="I160" s="22"/>
    </row>
    <row r="161" spans="1:34" s="63" customFormat="1" x14ac:dyDescent="0.2">
      <c r="A161" s="61" t="s">
        <v>32</v>
      </c>
      <c r="B161" s="61" t="s">
        <v>0</v>
      </c>
      <c r="C161" s="61"/>
      <c r="D161" s="62"/>
      <c r="E161" s="62"/>
      <c r="F161" s="62"/>
      <c r="G161" s="62"/>
      <c r="H161" s="62"/>
      <c r="I161" s="61" t="s">
        <v>33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x14ac:dyDescent="0.2">
      <c r="A162" s="89"/>
      <c r="B162" s="11" t="s">
        <v>44</v>
      </c>
      <c r="C162" s="14" t="s">
        <v>17</v>
      </c>
      <c r="D162" s="70">
        <v>150</v>
      </c>
      <c r="E162" s="29">
        <v>24</v>
      </c>
      <c r="F162" s="29">
        <v>25.2</v>
      </c>
      <c r="G162" s="29">
        <v>23.9</v>
      </c>
      <c r="H162" s="29">
        <v>425</v>
      </c>
      <c r="I162" s="15">
        <v>313</v>
      </c>
    </row>
    <row r="163" spans="1:34" x14ac:dyDescent="0.2">
      <c r="A163" s="90"/>
      <c r="B163" s="11" t="s">
        <v>96</v>
      </c>
      <c r="C163" s="12" t="s">
        <v>17</v>
      </c>
      <c r="D163" s="86">
        <v>20</v>
      </c>
      <c r="E163" s="86">
        <v>1.4</v>
      </c>
      <c r="F163" s="86">
        <v>1.7</v>
      </c>
      <c r="G163" s="86">
        <v>11.1</v>
      </c>
      <c r="H163" s="86">
        <v>65.5</v>
      </c>
      <c r="I163" s="10" t="s">
        <v>87</v>
      </c>
    </row>
    <row r="164" spans="1:34" x14ac:dyDescent="0.2">
      <c r="A164" s="90"/>
      <c r="B164" s="47" t="s">
        <v>69</v>
      </c>
      <c r="C164" s="48" t="s">
        <v>17</v>
      </c>
      <c r="D164" s="72">
        <v>10</v>
      </c>
      <c r="E164" s="29">
        <v>0.15</v>
      </c>
      <c r="F164" s="29">
        <v>6.2</v>
      </c>
      <c r="G164" s="29">
        <v>1.85</v>
      </c>
      <c r="H164" s="29">
        <v>65</v>
      </c>
      <c r="I164" s="10">
        <v>105</v>
      </c>
    </row>
    <row r="165" spans="1:34" x14ac:dyDescent="0.2">
      <c r="A165" s="90"/>
      <c r="B165" s="31" t="s">
        <v>106</v>
      </c>
      <c r="C165" s="12" t="s">
        <v>17</v>
      </c>
      <c r="D165" s="59">
        <v>200</v>
      </c>
      <c r="E165" s="29">
        <v>0.1</v>
      </c>
      <c r="F165" s="29">
        <v>0.1</v>
      </c>
      <c r="G165" s="29">
        <v>0.9</v>
      </c>
      <c r="H165" s="29">
        <v>5</v>
      </c>
      <c r="I165" s="10" t="s">
        <v>107</v>
      </c>
    </row>
    <row r="166" spans="1:34" x14ac:dyDescent="0.2">
      <c r="A166" s="90"/>
      <c r="B166" s="31" t="s">
        <v>22</v>
      </c>
      <c r="C166" s="12" t="s">
        <v>17</v>
      </c>
      <c r="D166" s="70">
        <v>200</v>
      </c>
      <c r="E166" s="29">
        <v>0.4</v>
      </c>
      <c r="F166" s="29">
        <v>0.4</v>
      </c>
      <c r="G166" s="29">
        <v>9.8000000000000007</v>
      </c>
      <c r="H166" s="29">
        <v>44.4</v>
      </c>
      <c r="I166" s="10" t="s">
        <v>87</v>
      </c>
    </row>
    <row r="167" spans="1:34" x14ac:dyDescent="0.2">
      <c r="A167" s="94"/>
      <c r="B167" s="35" t="s">
        <v>40</v>
      </c>
      <c r="C167" s="14" t="s">
        <v>17</v>
      </c>
      <c r="D167" s="72">
        <v>20</v>
      </c>
      <c r="E167" s="2">
        <v>1.5</v>
      </c>
      <c r="F167" s="2">
        <v>0.57999999999999996</v>
      </c>
      <c r="G167" s="2">
        <v>10.28</v>
      </c>
      <c r="H167" s="2">
        <v>52.4</v>
      </c>
      <c r="I167" s="15">
        <v>111</v>
      </c>
    </row>
    <row r="168" spans="1:34" x14ac:dyDescent="0.2">
      <c r="A168" s="26"/>
      <c r="B168" s="18" t="s">
        <v>1</v>
      </c>
      <c r="C168" s="19"/>
      <c r="D168" s="37">
        <f>SUM(D162:D167)</f>
        <v>600</v>
      </c>
      <c r="E168" s="37">
        <f>SUM(E162:E167)</f>
        <v>27.549999999999997</v>
      </c>
      <c r="F168" s="37">
        <f t="shared" ref="F168:H168" si="9">SUM(F162:F167)</f>
        <v>34.18</v>
      </c>
      <c r="G168" s="37">
        <f t="shared" si="9"/>
        <v>57.83</v>
      </c>
      <c r="H168" s="37">
        <f t="shared" si="9"/>
        <v>657.3</v>
      </c>
      <c r="I168" s="17"/>
    </row>
    <row r="169" spans="1:34" x14ac:dyDescent="0.2">
      <c r="A169" s="70"/>
      <c r="B169" s="58" t="s">
        <v>2</v>
      </c>
      <c r="C169" s="58"/>
      <c r="D169" s="57"/>
      <c r="E169" s="57"/>
      <c r="F169" s="57"/>
      <c r="G169" s="57"/>
      <c r="H169" s="57"/>
      <c r="I169" s="57"/>
    </row>
    <row r="170" spans="1:34" x14ac:dyDescent="0.2">
      <c r="A170" s="91"/>
      <c r="B170" s="16" t="s">
        <v>58</v>
      </c>
      <c r="C170" s="14" t="s">
        <v>17</v>
      </c>
      <c r="D170" s="56">
        <v>60</v>
      </c>
      <c r="E170" s="29">
        <v>0.66</v>
      </c>
      <c r="F170" s="29">
        <v>0.12</v>
      </c>
      <c r="G170" s="29">
        <v>2.2799999999999998</v>
      </c>
      <c r="H170" s="29">
        <v>14.4</v>
      </c>
      <c r="I170" s="15">
        <v>106</v>
      </c>
    </row>
    <row r="171" spans="1:34" x14ac:dyDescent="0.2">
      <c r="A171" s="92"/>
      <c r="B171" s="25" t="s">
        <v>59</v>
      </c>
      <c r="C171" s="14" t="s">
        <v>17</v>
      </c>
      <c r="D171" s="57">
        <v>250</v>
      </c>
      <c r="E171" s="2">
        <v>3.67</v>
      </c>
      <c r="F171" s="2">
        <v>4.4000000000000004</v>
      </c>
      <c r="G171" s="2">
        <v>15.27</v>
      </c>
      <c r="H171" s="2">
        <v>115.5</v>
      </c>
      <c r="I171" s="57">
        <v>143</v>
      </c>
    </row>
    <row r="172" spans="1:34" ht="25.5" x14ac:dyDescent="0.2">
      <c r="A172" s="92"/>
      <c r="B172" s="25" t="s">
        <v>61</v>
      </c>
      <c r="C172" s="12" t="s">
        <v>17</v>
      </c>
      <c r="D172" s="56">
        <v>90</v>
      </c>
      <c r="E172" s="29">
        <v>8.51</v>
      </c>
      <c r="F172" s="29">
        <v>4.5999999999999996</v>
      </c>
      <c r="G172" s="29">
        <v>4.03</v>
      </c>
      <c r="H172" s="29">
        <v>91.52</v>
      </c>
      <c r="I172" s="56">
        <v>343</v>
      </c>
    </row>
    <row r="173" spans="1:34" x14ac:dyDescent="0.2">
      <c r="A173" s="92"/>
      <c r="B173" s="47" t="s">
        <v>54</v>
      </c>
      <c r="C173" s="14" t="s">
        <v>17</v>
      </c>
      <c r="D173" s="57">
        <v>150</v>
      </c>
      <c r="E173" s="2">
        <v>2.85</v>
      </c>
      <c r="F173" s="2">
        <v>7.35</v>
      </c>
      <c r="G173" s="2">
        <v>19.05</v>
      </c>
      <c r="H173" s="2">
        <v>153</v>
      </c>
      <c r="I173" s="56">
        <v>426</v>
      </c>
    </row>
    <row r="174" spans="1:34" x14ac:dyDescent="0.2">
      <c r="A174" s="92"/>
      <c r="B174" s="47" t="s">
        <v>84</v>
      </c>
      <c r="C174" s="14" t="s">
        <v>17</v>
      </c>
      <c r="D174" s="60">
        <v>200</v>
      </c>
      <c r="E174" s="2">
        <v>0.2</v>
      </c>
      <c r="F174" s="2">
        <v>0.1</v>
      </c>
      <c r="G174" s="2">
        <v>9.9</v>
      </c>
      <c r="H174" s="2">
        <v>41.6</v>
      </c>
      <c r="I174" s="59" t="s">
        <v>97</v>
      </c>
    </row>
    <row r="175" spans="1:34" x14ac:dyDescent="0.2">
      <c r="A175" s="92"/>
      <c r="B175" s="35" t="s">
        <v>20</v>
      </c>
      <c r="C175" s="14" t="s">
        <v>17</v>
      </c>
      <c r="D175" s="60">
        <v>30</v>
      </c>
      <c r="E175" s="2">
        <v>1.98</v>
      </c>
      <c r="F175" s="2">
        <v>0.36</v>
      </c>
      <c r="G175" s="2">
        <v>10.199999999999999</v>
      </c>
      <c r="H175" s="2">
        <v>54.3</v>
      </c>
      <c r="I175" s="60">
        <v>110</v>
      </c>
    </row>
    <row r="176" spans="1:34" x14ac:dyDescent="0.2">
      <c r="A176" s="70"/>
      <c r="B176" s="5" t="s">
        <v>11</v>
      </c>
      <c r="C176" s="5"/>
      <c r="D176" s="7">
        <f>SUM(D170:D175)</f>
        <v>780</v>
      </c>
      <c r="E176" s="7">
        <f>SUM(E170:E175)</f>
        <v>17.869999999999997</v>
      </c>
      <c r="F176" s="7">
        <f>SUM(F170:F175)</f>
        <v>16.93</v>
      </c>
      <c r="G176" s="7">
        <f>SUM(G170:G175)</f>
        <v>60.730000000000004</v>
      </c>
      <c r="H176" s="7">
        <f>SUM(H170:H175)</f>
        <v>470.32000000000005</v>
      </c>
      <c r="I176" s="57"/>
    </row>
    <row r="177" spans="1:34" x14ac:dyDescent="0.2">
      <c r="A177" s="70"/>
      <c r="B177" s="58" t="s">
        <v>4</v>
      </c>
      <c r="C177" s="58"/>
      <c r="D177" s="57"/>
      <c r="E177" s="57"/>
      <c r="F177" s="57"/>
      <c r="G177" s="57"/>
      <c r="H177" s="57"/>
      <c r="I177" s="57"/>
    </row>
    <row r="178" spans="1:34" x14ac:dyDescent="0.2">
      <c r="A178" s="89"/>
      <c r="B178" s="31" t="s">
        <v>85</v>
      </c>
      <c r="C178" s="12" t="s">
        <v>17</v>
      </c>
      <c r="D178" s="72">
        <v>75</v>
      </c>
      <c r="E178" s="72">
        <v>7</v>
      </c>
      <c r="F178" s="72">
        <v>16</v>
      </c>
      <c r="G178" s="72">
        <v>58</v>
      </c>
      <c r="H178" s="72">
        <v>400</v>
      </c>
      <c r="I178" s="70" t="s">
        <v>87</v>
      </c>
    </row>
    <row r="179" spans="1:34" x14ac:dyDescent="0.2">
      <c r="A179" s="90"/>
      <c r="B179" s="31" t="s">
        <v>108</v>
      </c>
      <c r="C179" s="12" t="s">
        <v>17</v>
      </c>
      <c r="D179" s="72">
        <v>150</v>
      </c>
      <c r="E179" s="72">
        <v>1.4</v>
      </c>
      <c r="F179" s="72">
        <v>0.4</v>
      </c>
      <c r="G179" s="72">
        <v>11.5</v>
      </c>
      <c r="H179" s="72">
        <v>57.2</v>
      </c>
      <c r="I179" s="70" t="s">
        <v>87</v>
      </c>
    </row>
    <row r="180" spans="1:34" x14ac:dyDescent="0.2">
      <c r="A180" s="94"/>
      <c r="B180" s="13" t="s">
        <v>94</v>
      </c>
      <c r="C180" s="12" t="s">
        <v>17</v>
      </c>
      <c r="D180" s="72">
        <v>200</v>
      </c>
      <c r="E180" s="72">
        <v>2.8</v>
      </c>
      <c r="F180" s="72">
        <v>2.5</v>
      </c>
      <c r="G180" s="72">
        <v>12.5</v>
      </c>
      <c r="H180" s="72">
        <v>85</v>
      </c>
      <c r="I180" s="70" t="s">
        <v>87</v>
      </c>
    </row>
    <row r="181" spans="1:34" x14ac:dyDescent="0.2">
      <c r="A181" s="22"/>
      <c r="B181" s="5" t="s">
        <v>12</v>
      </c>
      <c r="C181" s="5"/>
      <c r="D181" s="7">
        <f>SUM(D178:D180)</f>
        <v>425</v>
      </c>
      <c r="E181" s="7">
        <f>SUM(E178:E180)</f>
        <v>11.2</v>
      </c>
      <c r="F181" s="7">
        <f t="shared" ref="F181:H181" si="10">SUM(F178:F180)</f>
        <v>18.899999999999999</v>
      </c>
      <c r="G181" s="7">
        <f t="shared" si="10"/>
        <v>82</v>
      </c>
      <c r="H181" s="7">
        <f t="shared" si="10"/>
        <v>542.20000000000005</v>
      </c>
      <c r="I181" s="22"/>
    </row>
    <row r="182" spans="1:34" x14ac:dyDescent="0.2">
      <c r="A182" s="22"/>
      <c r="B182" s="5" t="s">
        <v>13</v>
      </c>
      <c r="C182" s="5"/>
      <c r="D182" s="58"/>
      <c r="E182" s="7">
        <f>E168+E176+E181</f>
        <v>56.61999999999999</v>
      </c>
      <c r="F182" s="7">
        <f>F168+F176+F181</f>
        <v>70.009999999999991</v>
      </c>
      <c r="G182" s="7">
        <f>G168+G176+G181</f>
        <v>200.56</v>
      </c>
      <c r="H182" s="7">
        <f>H168+H176+H181</f>
        <v>1669.82</v>
      </c>
      <c r="I182" s="22"/>
    </row>
    <row r="183" spans="1:34" s="63" customFormat="1" x14ac:dyDescent="0.2">
      <c r="A183" s="61" t="s">
        <v>33</v>
      </c>
      <c r="B183" s="61" t="s">
        <v>0</v>
      </c>
      <c r="C183" s="61"/>
      <c r="D183" s="62"/>
      <c r="E183" s="62"/>
      <c r="F183" s="62"/>
      <c r="G183" s="62"/>
      <c r="H183" s="62"/>
      <c r="I183" s="61" t="s">
        <v>34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1:34" ht="25.5" x14ac:dyDescent="0.2">
      <c r="A184" s="95"/>
      <c r="B184" s="11" t="s">
        <v>109</v>
      </c>
      <c r="C184" s="14" t="s">
        <v>17</v>
      </c>
      <c r="D184" s="70">
        <v>100</v>
      </c>
      <c r="E184" s="29">
        <v>0.6</v>
      </c>
      <c r="F184" s="29">
        <v>3.1</v>
      </c>
      <c r="G184" s="29">
        <v>1.8</v>
      </c>
      <c r="H184" s="29">
        <v>37.5</v>
      </c>
      <c r="I184" s="15" t="s">
        <v>110</v>
      </c>
    </row>
    <row r="185" spans="1:34" x14ac:dyDescent="0.2">
      <c r="A185" s="96"/>
      <c r="B185" s="22" t="s">
        <v>111</v>
      </c>
      <c r="C185" s="57" t="s">
        <v>17</v>
      </c>
      <c r="D185" s="57">
        <v>180</v>
      </c>
      <c r="E185" s="57">
        <v>9</v>
      </c>
      <c r="F185" s="57">
        <v>7.7</v>
      </c>
      <c r="G185" s="57">
        <v>32.5</v>
      </c>
      <c r="H185" s="57">
        <v>235.4</v>
      </c>
      <c r="I185" s="57" t="s">
        <v>112</v>
      </c>
    </row>
    <row r="186" spans="1:34" x14ac:dyDescent="0.2">
      <c r="A186" s="96"/>
      <c r="B186" s="53" t="s">
        <v>55</v>
      </c>
      <c r="C186" s="49" t="s">
        <v>17</v>
      </c>
      <c r="D186" s="72">
        <v>200</v>
      </c>
      <c r="E186" s="21">
        <v>1</v>
      </c>
      <c r="F186" s="21">
        <v>0</v>
      </c>
      <c r="G186" s="21">
        <v>0</v>
      </c>
      <c r="H186" s="2">
        <v>110</v>
      </c>
      <c r="I186" s="72">
        <v>518</v>
      </c>
    </row>
    <row r="187" spans="1:34" x14ac:dyDescent="0.2">
      <c r="A187" s="96"/>
      <c r="B187" s="35" t="s">
        <v>40</v>
      </c>
      <c r="C187" s="14" t="s">
        <v>17</v>
      </c>
      <c r="D187" s="60">
        <v>20</v>
      </c>
      <c r="E187" s="2">
        <v>1.5</v>
      </c>
      <c r="F187" s="2">
        <v>0.57999999999999996</v>
      </c>
      <c r="G187" s="2">
        <v>10.28</v>
      </c>
      <c r="H187" s="2">
        <v>52.4</v>
      </c>
      <c r="I187" s="15">
        <v>111</v>
      </c>
    </row>
    <row r="188" spans="1:34" x14ac:dyDescent="0.2">
      <c r="A188" s="97"/>
      <c r="B188" s="31" t="s">
        <v>113</v>
      </c>
      <c r="C188" s="12" t="s">
        <v>17</v>
      </c>
      <c r="D188" s="59">
        <v>65</v>
      </c>
      <c r="E188" s="29">
        <v>23.6</v>
      </c>
      <c r="F188" s="29">
        <v>1.9</v>
      </c>
      <c r="G188" s="29">
        <v>0.4</v>
      </c>
      <c r="H188" s="29">
        <v>73.45</v>
      </c>
      <c r="I188" s="10" t="s">
        <v>87</v>
      </c>
    </row>
    <row r="189" spans="1:34" x14ac:dyDescent="0.2">
      <c r="A189" s="26"/>
      <c r="B189" s="18" t="s">
        <v>1</v>
      </c>
      <c r="C189" s="19"/>
      <c r="D189" s="7">
        <f>SUM(D184:D188)</f>
        <v>565</v>
      </c>
      <c r="E189" s="7">
        <f>SUM(E184:E188)</f>
        <v>35.700000000000003</v>
      </c>
      <c r="F189" s="7">
        <f t="shared" ref="F189:H189" si="11">SUM(F184:F188)</f>
        <v>13.280000000000001</v>
      </c>
      <c r="G189" s="7">
        <f t="shared" si="11"/>
        <v>44.98</v>
      </c>
      <c r="H189" s="7">
        <f t="shared" si="11"/>
        <v>508.74999999999994</v>
      </c>
      <c r="I189" s="17"/>
    </row>
    <row r="190" spans="1:34" x14ac:dyDescent="0.2">
      <c r="A190" s="70"/>
      <c r="B190" s="58" t="s">
        <v>2</v>
      </c>
      <c r="C190" s="58"/>
      <c r="D190" s="57"/>
      <c r="E190" s="57"/>
      <c r="F190" s="57"/>
      <c r="G190" s="57"/>
      <c r="H190" s="57"/>
      <c r="I190" s="57"/>
    </row>
    <row r="191" spans="1:34" ht="25.5" x14ac:dyDescent="0.2">
      <c r="A191" s="89"/>
      <c r="B191" s="25" t="s">
        <v>88</v>
      </c>
      <c r="C191" s="12" t="s">
        <v>17</v>
      </c>
      <c r="D191" s="72">
        <v>60</v>
      </c>
      <c r="E191" s="72">
        <v>0.6</v>
      </c>
      <c r="F191" s="72">
        <v>6.12</v>
      </c>
      <c r="G191" s="72">
        <v>2.1</v>
      </c>
      <c r="H191" s="72">
        <v>66</v>
      </c>
      <c r="I191" s="72">
        <v>4</v>
      </c>
    </row>
    <row r="192" spans="1:34" x14ac:dyDescent="0.2">
      <c r="A192" s="90"/>
      <c r="B192" s="25" t="s">
        <v>51</v>
      </c>
      <c r="C192" s="49" t="s">
        <v>17</v>
      </c>
      <c r="D192" s="59">
        <v>250</v>
      </c>
      <c r="E192" s="59">
        <v>6.5</v>
      </c>
      <c r="F192" s="59">
        <v>2.48</v>
      </c>
      <c r="G192" s="59">
        <v>14.4</v>
      </c>
      <c r="H192" s="59">
        <v>105.8</v>
      </c>
      <c r="I192" s="59">
        <v>152</v>
      </c>
    </row>
    <row r="193" spans="1:34" x14ac:dyDescent="0.2">
      <c r="A193" s="90"/>
      <c r="B193" s="35" t="s">
        <v>46</v>
      </c>
      <c r="C193" s="14" t="s">
        <v>17</v>
      </c>
      <c r="D193" s="72">
        <v>240</v>
      </c>
      <c r="E193" s="72">
        <v>19.5</v>
      </c>
      <c r="F193" s="72">
        <v>21</v>
      </c>
      <c r="G193" s="2">
        <v>24.93</v>
      </c>
      <c r="H193" s="72">
        <v>367</v>
      </c>
      <c r="I193" s="72">
        <v>364</v>
      </c>
    </row>
    <row r="194" spans="1:34" x14ac:dyDescent="0.2">
      <c r="A194" s="90"/>
      <c r="B194" s="35" t="s">
        <v>62</v>
      </c>
      <c r="C194" s="14" t="s">
        <v>17</v>
      </c>
      <c r="D194" s="60">
        <v>200</v>
      </c>
      <c r="E194" s="2">
        <v>1.4</v>
      </c>
      <c r="F194" s="2">
        <v>0</v>
      </c>
      <c r="G194" s="2">
        <v>29</v>
      </c>
      <c r="H194" s="2">
        <v>122</v>
      </c>
      <c r="I194" s="60">
        <v>503</v>
      </c>
    </row>
    <row r="195" spans="1:34" x14ac:dyDescent="0.2">
      <c r="A195" s="90"/>
      <c r="B195" s="35" t="s">
        <v>20</v>
      </c>
      <c r="C195" s="14" t="s">
        <v>17</v>
      </c>
      <c r="D195" s="60">
        <v>30</v>
      </c>
      <c r="E195" s="2">
        <v>1.98</v>
      </c>
      <c r="F195" s="2">
        <v>0.36</v>
      </c>
      <c r="G195" s="2">
        <v>10.199999999999999</v>
      </c>
      <c r="H195" s="2">
        <v>54.3</v>
      </c>
      <c r="I195" s="60">
        <v>110</v>
      </c>
    </row>
    <row r="196" spans="1:34" x14ac:dyDescent="0.2">
      <c r="A196" s="70"/>
      <c r="B196" s="5" t="s">
        <v>11</v>
      </c>
      <c r="C196" s="58"/>
      <c r="D196" s="7">
        <f>SUM(D191:D195)</f>
        <v>780</v>
      </c>
      <c r="E196" s="7">
        <f>SUM(E191:E195)</f>
        <v>29.98</v>
      </c>
      <c r="F196" s="7">
        <f>SUM(F191:F195)</f>
        <v>29.96</v>
      </c>
      <c r="G196" s="7">
        <f>SUM(G191:G195)</f>
        <v>80.63000000000001</v>
      </c>
      <c r="H196" s="7">
        <f>SUM(H191:H195)</f>
        <v>715.09999999999991</v>
      </c>
      <c r="I196" s="57"/>
    </row>
    <row r="197" spans="1:34" x14ac:dyDescent="0.2">
      <c r="A197" s="70"/>
      <c r="B197" s="58" t="s">
        <v>4</v>
      </c>
      <c r="C197" s="58"/>
      <c r="D197" s="57"/>
      <c r="E197" s="57"/>
      <c r="F197" s="57"/>
      <c r="G197" s="57"/>
      <c r="H197" s="57"/>
      <c r="I197" s="57"/>
    </row>
    <row r="198" spans="1:34" x14ac:dyDescent="0.2">
      <c r="A198" s="89"/>
      <c r="B198" s="22" t="s">
        <v>92</v>
      </c>
      <c r="C198" s="12" t="s">
        <v>17</v>
      </c>
      <c r="D198" s="72">
        <v>150</v>
      </c>
      <c r="E198" s="72">
        <v>9.2550000000000008</v>
      </c>
      <c r="F198" s="72">
        <v>4.2750000000000004</v>
      </c>
      <c r="G198" s="72">
        <v>102.24</v>
      </c>
      <c r="H198" s="72">
        <v>484.95</v>
      </c>
      <c r="I198" s="70">
        <v>540</v>
      </c>
    </row>
    <row r="199" spans="1:34" x14ac:dyDescent="0.2">
      <c r="A199" s="90"/>
      <c r="B199" s="47" t="s">
        <v>53</v>
      </c>
      <c r="C199" s="48" t="s">
        <v>17</v>
      </c>
      <c r="D199" s="72">
        <v>200</v>
      </c>
      <c r="E199" s="2">
        <v>10</v>
      </c>
      <c r="F199" s="2">
        <v>6.4</v>
      </c>
      <c r="G199" s="2">
        <v>17</v>
      </c>
      <c r="H199" s="2">
        <v>174</v>
      </c>
      <c r="I199" s="54">
        <v>517</v>
      </c>
    </row>
    <row r="200" spans="1:34" x14ac:dyDescent="0.2">
      <c r="A200" s="94"/>
      <c r="B200" s="16" t="s">
        <v>65</v>
      </c>
      <c r="C200" s="14" t="s">
        <v>17</v>
      </c>
      <c r="D200" s="82">
        <v>100</v>
      </c>
      <c r="E200" s="2">
        <v>0.4</v>
      </c>
      <c r="F200" s="2">
        <v>0.3</v>
      </c>
      <c r="G200" s="2">
        <v>10.3</v>
      </c>
      <c r="H200" s="2">
        <v>47</v>
      </c>
      <c r="I200" s="15">
        <v>112</v>
      </c>
    </row>
    <row r="201" spans="1:34" x14ac:dyDescent="0.2">
      <c r="A201" s="22"/>
      <c r="B201" s="5" t="s">
        <v>12</v>
      </c>
      <c r="C201" s="58"/>
      <c r="D201" s="7">
        <f>SUM(D198:D200)</f>
        <v>450</v>
      </c>
      <c r="E201" s="7">
        <f>SUM(E198:E200)</f>
        <v>19.655000000000001</v>
      </c>
      <c r="F201" s="7">
        <f>SUM(F198:F200)</f>
        <v>10.975000000000001</v>
      </c>
      <c r="G201" s="7">
        <f>SUM(G198:G200)</f>
        <v>129.54</v>
      </c>
      <c r="H201" s="7">
        <f>SUM(H198:H200)</f>
        <v>705.95</v>
      </c>
      <c r="I201" s="22"/>
    </row>
    <row r="202" spans="1:34" x14ac:dyDescent="0.2">
      <c r="A202" s="22"/>
      <c r="B202" s="5" t="s">
        <v>13</v>
      </c>
      <c r="C202" s="58"/>
      <c r="D202" s="58"/>
      <c r="E202" s="7">
        <f>E189+E196+E201</f>
        <v>85.335000000000008</v>
      </c>
      <c r="F202" s="7">
        <f>F189+F196+F201</f>
        <v>54.215000000000003</v>
      </c>
      <c r="G202" s="7">
        <f>G189+G196+G201</f>
        <v>255.15</v>
      </c>
      <c r="H202" s="7">
        <f>H189+H196+H201</f>
        <v>1929.8</v>
      </c>
      <c r="I202" s="22"/>
    </row>
    <row r="203" spans="1:34" s="63" customFormat="1" x14ac:dyDescent="0.2">
      <c r="A203" s="61" t="s">
        <v>34</v>
      </c>
      <c r="B203" s="61" t="s">
        <v>0</v>
      </c>
      <c r="C203" s="61"/>
      <c r="D203" s="62"/>
      <c r="E203" s="62"/>
      <c r="F203" s="62"/>
      <c r="G203" s="62"/>
      <c r="H203" s="62"/>
      <c r="I203" s="61" t="s">
        <v>35</v>
      </c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:34" x14ac:dyDescent="0.2">
      <c r="A204" s="89"/>
      <c r="B204" s="25" t="s">
        <v>42</v>
      </c>
      <c r="C204" s="12" t="s">
        <v>17</v>
      </c>
      <c r="D204" s="59">
        <v>60</v>
      </c>
      <c r="E204" s="29">
        <v>0.48</v>
      </c>
      <c r="F204" s="29">
        <v>0.06</v>
      </c>
      <c r="G204" s="29">
        <v>1.5</v>
      </c>
      <c r="H204" s="29">
        <v>8.4</v>
      </c>
      <c r="I204" s="59">
        <v>106</v>
      </c>
    </row>
    <row r="205" spans="1:34" x14ac:dyDescent="0.2">
      <c r="A205" s="90"/>
      <c r="B205" s="16" t="s">
        <v>81</v>
      </c>
      <c r="C205" s="14" t="s">
        <v>17</v>
      </c>
      <c r="D205" s="57">
        <v>280</v>
      </c>
      <c r="E205" s="2">
        <v>2.9</v>
      </c>
      <c r="F205" s="2">
        <v>7.5</v>
      </c>
      <c r="G205" s="2">
        <v>13.6</v>
      </c>
      <c r="H205" s="2">
        <v>133.30000000000001</v>
      </c>
      <c r="I205" s="57" t="s">
        <v>114</v>
      </c>
    </row>
    <row r="206" spans="1:34" x14ac:dyDescent="0.2">
      <c r="A206" s="90"/>
      <c r="B206" s="16" t="s">
        <v>115</v>
      </c>
      <c r="C206" s="49" t="s">
        <v>17</v>
      </c>
      <c r="D206" s="60">
        <v>100</v>
      </c>
      <c r="E206" s="2">
        <v>17.2</v>
      </c>
      <c r="F206" s="2">
        <v>3.9</v>
      </c>
      <c r="G206" s="2">
        <v>12</v>
      </c>
      <c r="H206" s="2">
        <v>151.80000000000001</v>
      </c>
      <c r="I206" s="15" t="s">
        <v>116</v>
      </c>
    </row>
    <row r="207" spans="1:34" x14ac:dyDescent="0.2">
      <c r="A207" s="90"/>
      <c r="B207" s="51" t="s">
        <v>117</v>
      </c>
      <c r="C207" s="49" t="s">
        <v>17</v>
      </c>
      <c r="D207" s="60">
        <v>200</v>
      </c>
      <c r="E207" s="2">
        <v>0.1</v>
      </c>
      <c r="F207" s="2">
        <v>0</v>
      </c>
      <c r="G207" s="2">
        <v>15.2</v>
      </c>
      <c r="H207" s="2">
        <v>61</v>
      </c>
      <c r="I207" s="10" t="s">
        <v>82</v>
      </c>
    </row>
    <row r="208" spans="1:34" x14ac:dyDescent="0.2">
      <c r="A208" s="94"/>
      <c r="B208" s="35" t="s">
        <v>40</v>
      </c>
      <c r="C208" s="14" t="s">
        <v>17</v>
      </c>
      <c r="D208" s="60">
        <v>20</v>
      </c>
      <c r="E208" s="2">
        <v>1.5</v>
      </c>
      <c r="F208" s="2">
        <v>0.57999999999999996</v>
      </c>
      <c r="G208" s="2">
        <v>10.28</v>
      </c>
      <c r="H208" s="2">
        <v>52.4</v>
      </c>
      <c r="I208" s="15">
        <v>111</v>
      </c>
    </row>
    <row r="209" spans="1:9" x14ac:dyDescent="0.2">
      <c r="A209" s="26"/>
      <c r="B209" s="38" t="s">
        <v>1</v>
      </c>
      <c r="C209" s="14" t="s">
        <v>17</v>
      </c>
      <c r="D209" s="39">
        <f>SUM(D204:D208)</f>
        <v>660</v>
      </c>
      <c r="E209" s="39">
        <f>SUM(E204:E208)</f>
        <v>22.18</v>
      </c>
      <c r="F209" s="39">
        <f>SUM(F204:F208)</f>
        <v>12.04</v>
      </c>
      <c r="G209" s="39">
        <f>SUM(G204:G208)</f>
        <v>52.58</v>
      </c>
      <c r="H209" s="39">
        <f>SUM(H204:H208)</f>
        <v>406.9</v>
      </c>
      <c r="I209" s="36"/>
    </row>
    <row r="210" spans="1:9" x14ac:dyDescent="0.2">
      <c r="A210" s="26"/>
      <c r="B210" s="58" t="s">
        <v>2</v>
      </c>
      <c r="C210" s="14"/>
      <c r="D210" s="20"/>
      <c r="E210" s="39"/>
      <c r="F210" s="39"/>
      <c r="G210" s="39"/>
      <c r="H210" s="39"/>
      <c r="I210" s="36"/>
    </row>
    <row r="211" spans="1:9" ht="25.5" x14ac:dyDescent="0.2">
      <c r="A211" s="89"/>
      <c r="B211" s="11" t="s">
        <v>109</v>
      </c>
      <c r="C211" s="14" t="s">
        <v>17</v>
      </c>
      <c r="D211" s="70">
        <v>100</v>
      </c>
      <c r="E211" s="29">
        <v>0.6</v>
      </c>
      <c r="F211" s="29">
        <v>3.1</v>
      </c>
      <c r="G211" s="29">
        <v>1.8</v>
      </c>
      <c r="H211" s="29">
        <v>37.5</v>
      </c>
      <c r="I211" s="15" t="s">
        <v>110</v>
      </c>
    </row>
    <row r="212" spans="1:9" x14ac:dyDescent="0.2">
      <c r="A212" s="90"/>
      <c r="B212" s="25" t="s">
        <v>63</v>
      </c>
      <c r="C212" s="12" t="s">
        <v>17</v>
      </c>
      <c r="D212" s="44">
        <v>250</v>
      </c>
      <c r="E212" s="29">
        <v>1.82</v>
      </c>
      <c r="F212" s="29">
        <v>5</v>
      </c>
      <c r="G212" s="29">
        <v>10.65</v>
      </c>
      <c r="H212" s="29">
        <v>95</v>
      </c>
      <c r="I212" s="56">
        <v>128</v>
      </c>
    </row>
    <row r="213" spans="1:9" x14ac:dyDescent="0.2">
      <c r="A213" s="90"/>
      <c r="B213" s="16" t="s">
        <v>50</v>
      </c>
      <c r="C213" s="14" t="s">
        <v>17</v>
      </c>
      <c r="D213" s="60">
        <v>110</v>
      </c>
      <c r="E213" s="2">
        <v>18</v>
      </c>
      <c r="F213" s="2">
        <v>13.8</v>
      </c>
      <c r="G213" s="2">
        <v>4.3</v>
      </c>
      <c r="H213" s="2">
        <v>213</v>
      </c>
      <c r="I213" s="60">
        <v>398</v>
      </c>
    </row>
    <row r="214" spans="1:9" x14ac:dyDescent="0.2">
      <c r="A214" s="90"/>
      <c r="B214" s="42" t="s">
        <v>49</v>
      </c>
      <c r="C214" s="48" t="s">
        <v>17</v>
      </c>
      <c r="D214" s="59">
        <v>150</v>
      </c>
      <c r="E214" s="29">
        <v>7.8</v>
      </c>
      <c r="F214" s="29">
        <v>17.100000000000001</v>
      </c>
      <c r="G214" s="29">
        <v>34.5</v>
      </c>
      <c r="H214" s="29">
        <v>323</v>
      </c>
      <c r="I214" s="59">
        <v>237</v>
      </c>
    </row>
    <row r="215" spans="1:9" x14ac:dyDescent="0.2">
      <c r="A215" s="90"/>
      <c r="B215" s="22" t="s">
        <v>84</v>
      </c>
      <c r="C215" s="48" t="s">
        <v>17</v>
      </c>
      <c r="D215" s="59">
        <v>200</v>
      </c>
      <c r="E215" s="30">
        <v>0.5</v>
      </c>
      <c r="F215" s="30">
        <v>0.2</v>
      </c>
      <c r="G215" s="30">
        <v>22.2</v>
      </c>
      <c r="H215" s="29">
        <v>93</v>
      </c>
      <c r="I215" s="59">
        <v>510</v>
      </c>
    </row>
    <row r="216" spans="1:9" x14ac:dyDescent="0.2">
      <c r="A216" s="90"/>
      <c r="B216" s="35" t="s">
        <v>20</v>
      </c>
      <c r="C216" s="14" t="s">
        <v>17</v>
      </c>
      <c r="D216" s="60">
        <v>30</v>
      </c>
      <c r="E216" s="2">
        <v>1.98</v>
      </c>
      <c r="F216" s="2">
        <v>0.36</v>
      </c>
      <c r="G216" s="2">
        <v>10.199999999999999</v>
      </c>
      <c r="H216" s="2">
        <v>54.3</v>
      </c>
      <c r="I216" s="60">
        <v>110</v>
      </c>
    </row>
    <row r="217" spans="1:9" x14ac:dyDescent="0.2">
      <c r="A217" s="70"/>
      <c r="B217" s="5" t="s">
        <v>11</v>
      </c>
      <c r="C217" s="5"/>
      <c r="D217" s="7">
        <f>SUM(D211:D216)</f>
        <v>840</v>
      </c>
      <c r="E217" s="7">
        <f>SUM(E211:E216)</f>
        <v>30.700000000000003</v>
      </c>
      <c r="F217" s="7">
        <f>SUM(F211:F216)</f>
        <v>39.56</v>
      </c>
      <c r="G217" s="7">
        <f>SUM(G211:G216)</f>
        <v>83.65</v>
      </c>
      <c r="H217" s="7">
        <f>SUM(H211:H216)</f>
        <v>815.8</v>
      </c>
      <c r="I217" s="57"/>
    </row>
    <row r="218" spans="1:9" x14ac:dyDescent="0.2">
      <c r="A218" s="70"/>
      <c r="B218" s="58" t="s">
        <v>4</v>
      </c>
      <c r="C218" s="58"/>
      <c r="D218" s="22"/>
      <c r="E218" s="2"/>
      <c r="F218" s="2"/>
      <c r="G218" s="2"/>
      <c r="H218" s="2"/>
      <c r="I218" s="57"/>
    </row>
    <row r="219" spans="1:9" x14ac:dyDescent="0.2">
      <c r="A219" s="89"/>
      <c r="B219" s="77" t="s">
        <v>104</v>
      </c>
      <c r="C219" s="78" t="s">
        <v>17</v>
      </c>
      <c r="D219" s="71">
        <v>75</v>
      </c>
      <c r="E219" s="71">
        <v>5.4</v>
      </c>
      <c r="F219" s="71">
        <v>3.2</v>
      </c>
      <c r="G219" s="71">
        <v>57.8</v>
      </c>
      <c r="H219" s="71">
        <v>273</v>
      </c>
      <c r="I219" s="79" t="s">
        <v>87</v>
      </c>
    </row>
    <row r="220" spans="1:9" x14ac:dyDescent="0.2">
      <c r="A220" s="90"/>
      <c r="B220" s="31" t="s">
        <v>108</v>
      </c>
      <c r="C220" s="12" t="s">
        <v>17</v>
      </c>
      <c r="D220" s="72">
        <v>150</v>
      </c>
      <c r="E220" s="72">
        <v>1.4</v>
      </c>
      <c r="F220" s="72">
        <v>0.4</v>
      </c>
      <c r="G220" s="72">
        <v>11.5</v>
      </c>
      <c r="H220" s="72">
        <v>57.2</v>
      </c>
      <c r="I220" s="70" t="s">
        <v>87</v>
      </c>
    </row>
    <row r="221" spans="1:9" x14ac:dyDescent="0.2">
      <c r="A221" s="90"/>
      <c r="B221" s="77" t="s">
        <v>105</v>
      </c>
      <c r="C221" s="78"/>
      <c r="D221" s="71">
        <v>100</v>
      </c>
      <c r="E221" s="71">
        <v>10</v>
      </c>
      <c r="F221" s="71">
        <v>27</v>
      </c>
      <c r="G221" s="71">
        <v>51</v>
      </c>
      <c r="H221" s="71">
        <v>500</v>
      </c>
      <c r="I221" s="79" t="s">
        <v>87</v>
      </c>
    </row>
    <row r="222" spans="1:9" x14ac:dyDescent="0.2">
      <c r="A222" s="90"/>
      <c r="B222" s="77" t="s">
        <v>118</v>
      </c>
      <c r="C222" s="78" t="s">
        <v>17</v>
      </c>
      <c r="D222" s="71">
        <v>100</v>
      </c>
      <c r="E222" s="71">
        <v>9.5</v>
      </c>
      <c r="F222" s="71">
        <v>13.2</v>
      </c>
      <c r="G222" s="71">
        <v>63.2</v>
      </c>
      <c r="H222" s="71">
        <v>405</v>
      </c>
      <c r="I222" s="79" t="s">
        <v>87</v>
      </c>
    </row>
    <row r="223" spans="1:9" x14ac:dyDescent="0.2">
      <c r="A223" s="90"/>
      <c r="B223" s="47" t="s">
        <v>53</v>
      </c>
      <c r="C223" s="48" t="s">
        <v>17</v>
      </c>
      <c r="D223" s="72">
        <v>200</v>
      </c>
      <c r="E223" s="2">
        <v>10</v>
      </c>
      <c r="F223" s="2">
        <v>6.4</v>
      </c>
      <c r="G223" s="2">
        <v>17</v>
      </c>
      <c r="H223" s="2">
        <v>174</v>
      </c>
      <c r="I223" s="54">
        <v>517</v>
      </c>
    </row>
    <row r="224" spans="1:9" x14ac:dyDescent="0.2">
      <c r="A224" s="90"/>
      <c r="B224" s="5" t="s">
        <v>12</v>
      </c>
      <c r="C224" s="5"/>
      <c r="D224" s="7">
        <f>SUM(D219:D223)</f>
        <v>625</v>
      </c>
      <c r="E224" s="7">
        <f>SUM(E219:E223)</f>
        <v>36.299999999999997</v>
      </c>
      <c r="F224" s="7">
        <f t="shared" ref="F224:H224" si="12">SUM(F219:F223)</f>
        <v>50.199999999999996</v>
      </c>
      <c r="G224" s="7">
        <f t="shared" si="12"/>
        <v>200.5</v>
      </c>
      <c r="H224" s="7">
        <f t="shared" si="12"/>
        <v>1409.2</v>
      </c>
      <c r="I224" s="22"/>
    </row>
    <row r="225" spans="1:9" x14ac:dyDescent="0.2">
      <c r="A225" s="94"/>
      <c r="B225" s="5" t="s">
        <v>13</v>
      </c>
      <c r="C225" s="5"/>
      <c r="D225" s="22"/>
      <c r="E225" s="7">
        <f>E209+E217+E224</f>
        <v>89.18</v>
      </c>
      <c r="F225" s="7">
        <f>F209+F217+F224</f>
        <v>101.8</v>
      </c>
      <c r="G225" s="7">
        <f>G209+G217+G224</f>
        <v>336.73</v>
      </c>
      <c r="H225" s="7">
        <f>H209+H217+H224</f>
        <v>2631.8999999999996</v>
      </c>
      <c r="I225" s="22"/>
    </row>
    <row r="227" spans="1:9" x14ac:dyDescent="0.2">
      <c r="E227" s="73" t="s">
        <v>3</v>
      </c>
      <c r="F227" s="73" t="s">
        <v>8</v>
      </c>
      <c r="G227" s="73" t="s">
        <v>9</v>
      </c>
      <c r="H227" s="73" t="s">
        <v>66</v>
      </c>
    </row>
    <row r="228" spans="1:9" x14ac:dyDescent="0.2">
      <c r="B228" t="s">
        <v>67</v>
      </c>
      <c r="E228" s="74">
        <v>54.082999999999998</v>
      </c>
      <c r="F228" s="74">
        <v>63.499000000000002</v>
      </c>
      <c r="G228" s="74">
        <v>220.73</v>
      </c>
      <c r="H228" s="74">
        <v>1718.8340000000001</v>
      </c>
    </row>
    <row r="230" spans="1:9" x14ac:dyDescent="0.2">
      <c r="E230" s="63">
        <v>77</v>
      </c>
      <c r="F230" s="63">
        <v>79</v>
      </c>
      <c r="G230" s="63">
        <v>335</v>
      </c>
      <c r="H230" s="63">
        <v>2350</v>
      </c>
    </row>
    <row r="231" spans="1:9" x14ac:dyDescent="0.2">
      <c r="C231" s="115" t="s">
        <v>72</v>
      </c>
      <c r="D231" s="115"/>
      <c r="E231">
        <f>E230*0.6</f>
        <v>46.199999999999996</v>
      </c>
      <c r="F231">
        <f t="shared" ref="F231:H231" si="13">F230*0.6</f>
        <v>47.4</v>
      </c>
      <c r="G231">
        <f t="shared" si="13"/>
        <v>201</v>
      </c>
      <c r="H231">
        <f t="shared" si="13"/>
        <v>1410</v>
      </c>
    </row>
    <row r="237" spans="1:9" x14ac:dyDescent="0.2">
      <c r="E237" t="s">
        <v>73</v>
      </c>
    </row>
  </sheetData>
  <mergeCells count="41">
    <mergeCell ref="C1:F1"/>
    <mergeCell ref="C2:F2"/>
    <mergeCell ref="A191:A195"/>
    <mergeCell ref="A198:A200"/>
    <mergeCell ref="A92:A95"/>
    <mergeCell ref="A99:A104"/>
    <mergeCell ref="C231:D231"/>
    <mergeCell ref="A107:A111"/>
    <mergeCell ref="A114:A117"/>
    <mergeCell ref="A121:A125"/>
    <mergeCell ref="A128:A132"/>
    <mergeCell ref="A135:A138"/>
    <mergeCell ref="A142:A145"/>
    <mergeCell ref="A148:A153"/>
    <mergeCell ref="A157:A158"/>
    <mergeCell ref="A170:A175"/>
    <mergeCell ref="A162:A167"/>
    <mergeCell ref="A178:A180"/>
    <mergeCell ref="A184:A188"/>
    <mergeCell ref="A219:A225"/>
    <mergeCell ref="A7:I7"/>
    <mergeCell ref="E10:G10"/>
    <mergeCell ref="H10:H11"/>
    <mergeCell ref="A10:A11"/>
    <mergeCell ref="B10:B11"/>
    <mergeCell ref="A204:A208"/>
    <mergeCell ref="A211:A216"/>
    <mergeCell ref="C10:D11"/>
    <mergeCell ref="I10:I11"/>
    <mergeCell ref="A9:I9"/>
    <mergeCell ref="A51:A54"/>
    <mergeCell ref="A43:A48"/>
    <mergeCell ref="A58:A63"/>
    <mergeCell ref="A65:A69"/>
    <mergeCell ref="A78:A81"/>
    <mergeCell ref="A84:A89"/>
    <mergeCell ref="A13:A17"/>
    <mergeCell ref="A20:A24"/>
    <mergeCell ref="A27:A30"/>
    <mergeCell ref="A34:A40"/>
    <mergeCell ref="A72:A74"/>
  </mergeCells>
  <phoneticPr fontId="5" type="noConversion"/>
  <pageMargins left="0.35433070866141736" right="0.15748031496062992" top="0.39370078740157483" bottom="0.39370078740157483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1</cp:lastModifiedBy>
  <cp:lastPrinted>2021-10-27T07:14:46Z</cp:lastPrinted>
  <dcterms:created xsi:type="dcterms:W3CDTF">2017-12-27T06:34:06Z</dcterms:created>
  <dcterms:modified xsi:type="dcterms:W3CDTF">2024-06-03T09:35:51Z</dcterms:modified>
</cp:coreProperties>
</file>